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Investor Relations\Tutorials - Website\2. Fx Variations - Financial Impact\Excel\"/>
    </mc:Choice>
  </mc:AlternateContent>
  <bookViews>
    <workbookView xWindow="0" yWindow="0" windowWidth="20490" windowHeight="7755"/>
  </bookViews>
  <sheets>
    <sheet name="Example 1" sheetId="1" r:id="rId1"/>
    <sheet name="Example 2" sheetId="5" r:id="rId2"/>
  </sheets>
  <definedNames>
    <definedName name="_xlnm.Print_Area" localSheetId="0">'Example 1'!$A$1:$P$56</definedName>
    <definedName name="_xlnm.Print_Area" localSheetId="1">'Example 2'!$A$1:$P$54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0" i="5" l="1"/>
  <c r="K29" i="5"/>
  <c r="D29" i="5"/>
  <c r="D24" i="5"/>
  <c r="C27" i="5"/>
  <c r="K31" i="1"/>
  <c r="K30" i="1"/>
  <c r="D24" i="1"/>
  <c r="B27" i="1"/>
  <c r="H14" i="5" l="1"/>
  <c r="H27" i="5" s="1"/>
  <c r="K27" i="5"/>
  <c r="J24" i="5"/>
  <c r="B20" i="5"/>
  <c r="D16" i="5"/>
  <c r="K14" i="5" s="1"/>
  <c r="J11" i="5"/>
  <c r="K16" i="5" s="1"/>
  <c r="H13" i="1"/>
  <c r="H27" i="1" s="1"/>
  <c r="J10" i="1"/>
  <c r="J24" i="1" s="1"/>
  <c r="D15" i="1"/>
  <c r="K13" i="1" l="1"/>
  <c r="D29" i="1"/>
  <c r="K16" i="1"/>
  <c r="K29" i="1" s="1"/>
  <c r="D39" i="1" s="1"/>
  <c r="D51" i="1" s="1"/>
  <c r="D44" i="5"/>
  <c r="D43" i="5"/>
  <c r="K28" i="5"/>
  <c r="D38" i="5" s="1"/>
  <c r="D50" i="5" s="1"/>
  <c r="K18" i="5"/>
  <c r="K14" i="1"/>
  <c r="K18" i="1" s="1"/>
  <c r="K27" i="1"/>
  <c r="D44" i="1" l="1"/>
  <c r="D49" i="5"/>
  <c r="D39" i="5"/>
  <c r="K31" i="5"/>
  <c r="K28" i="1"/>
  <c r="D38" i="1" s="1"/>
  <c r="D45" i="1"/>
  <c r="D48" i="5" l="1"/>
  <c r="D51" i="5" s="1"/>
  <c r="D42" i="5"/>
  <c r="D45" i="5" s="1"/>
  <c r="D40" i="1"/>
  <c r="D50" i="1"/>
  <c r="K32" i="1"/>
  <c r="D43" i="1" l="1"/>
  <c r="D46" i="1" s="1"/>
  <c r="D49" i="1"/>
  <c r="D52" i="1" s="1"/>
  <c r="B20" i="1" l="1"/>
</calcChain>
</file>

<file path=xl/sharedStrings.xml><?xml version="1.0" encoding="utf-8"?>
<sst xmlns="http://schemas.openxmlformats.org/spreadsheetml/2006/main" count="123" uniqueCount="50">
  <si>
    <t>T=0</t>
  </si>
  <si>
    <t>T=1</t>
  </si>
  <si>
    <t>U.S. Dollar or Reporting Currency BS</t>
  </si>
  <si>
    <t>Pesos or Functional Currency BS</t>
  </si>
  <si>
    <t xml:space="preserve">Exchange rate </t>
  </si>
  <si>
    <t>ARS/USD</t>
  </si>
  <si>
    <t xml:space="preserve">Assets
 </t>
  </si>
  <si>
    <t xml:space="preserve">Liabilities
</t>
  </si>
  <si>
    <t xml:space="preserve">Equity
</t>
  </si>
  <si>
    <t>Fx Results Assets</t>
  </si>
  <si>
    <t>Fx Results Liabilities</t>
  </si>
  <si>
    <t>Fx Rsult Assets</t>
  </si>
  <si>
    <t>CTA Liabilities</t>
  </si>
  <si>
    <t>CTA Assets</t>
  </si>
  <si>
    <t>Net Income</t>
  </si>
  <si>
    <t>Total</t>
  </si>
  <si>
    <t>Fx Result Assets</t>
  </si>
  <si>
    <t>Total comprehensive income</t>
  </si>
  <si>
    <t>x</t>
  </si>
  <si>
    <t xml:space="preserve">T=1 Results </t>
  </si>
  <si>
    <t>Adjusted Net Income</t>
  </si>
  <si>
    <t>Fx Result Liabilities</t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</si>
  <si>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In this case, since net foreign monetary position is positive, the depreciation resulted in </t>
    </r>
  </si>
  <si>
    <t xml:space="preserve">               ✓ However,  this result is not accurately reflecting the operating reality since, in this example, </t>
  </si>
  <si>
    <t xml:space="preserve">                   a $50 gain</t>
  </si>
  <si>
    <t xml:space="preserve">                  there was no economic activity and still, a gain is reported</t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</si>
  <si>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Total comprehensive income, in its simplest form, is defined by net income + cumulative </t>
    </r>
  </si>
  <si>
    <t xml:space="preserve">                  transfer adjustment (CTA)</t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</si>
  <si>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CTA accounts for the impact of transfering assets and liabilites from one currency to another</t>
    </r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</si>
  <si>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In this example, since both assets and liabitlies are dollar denominated, Fx results are fully </t>
    </r>
  </si>
  <si>
    <t xml:space="preserve">                  offset by CTA and thus, no TCI result is registered.</t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</si>
  <si>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Adjusted Net Income (ANI) excludes, by definition, any non-cash result derived from bilateral </t>
    </r>
  </si>
  <si>
    <r>
      <t xml:space="preserve">                  exchange vaiations</t>
    </r>
    <r>
      <rPr>
        <vertAlign val="superscript"/>
        <sz val="8.8000000000000007"/>
        <color theme="1"/>
        <rFont val="Calibri "/>
      </rPr>
      <t>(1)</t>
    </r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</si>
  <si>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As shown, no result is generated under this metric</t>
    </r>
  </si>
  <si>
    <t xml:space="preserve">            (1) For a detailed definition of Adjusted Net Income, please refer to our Earnings Release</t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</si>
  <si>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In this case, since net foreign monetary position is negative, the depreciation resulted in </t>
    </r>
  </si>
  <si>
    <t xml:space="preserve">                   a $50 loss</t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</si>
  <si>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In this example, the Fx result stemming from the revaluation of the liabilities is fully offset by the CTA</t>
    </r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</si>
  <si>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However, the CTA result from the assets are not offset by any positive Fx result (since in this example, </t>
    </r>
  </si>
  <si>
    <t xml:space="preserve">                  assets are denominated in local currency)</t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</si>
  <si>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As a result, TCI is no longer an accurate metric. Indeed, a loss is reported with no economic activity</t>
    </r>
  </si>
  <si>
    <r>
      <t xml:space="preserve">Equity </t>
    </r>
    <r>
      <rPr>
        <b/>
        <i/>
        <vertAlign val="subscript"/>
        <sz val="12"/>
        <color theme="1"/>
        <rFont val="Calibri Light"/>
        <family val="2"/>
        <scheme val="major"/>
      </rPr>
      <t>1</t>
    </r>
  </si>
  <si>
    <r>
      <t>Equity</t>
    </r>
    <r>
      <rPr>
        <b/>
        <i/>
        <vertAlign val="subscript"/>
        <sz val="12"/>
        <color theme="1"/>
        <rFont val="Calibri Light"/>
        <family val="2"/>
        <scheme val="major"/>
      </rPr>
      <t xml:space="preserve"> 0</t>
    </r>
  </si>
  <si>
    <r>
      <t xml:space="preserve">Equity </t>
    </r>
    <r>
      <rPr>
        <b/>
        <i/>
        <vertAlign val="subscript"/>
        <sz val="12"/>
        <color theme="1"/>
        <rFont val="Calibri "/>
      </rPr>
      <t>1</t>
    </r>
  </si>
  <si>
    <r>
      <t>Equity</t>
    </r>
    <r>
      <rPr>
        <b/>
        <i/>
        <vertAlign val="subscript"/>
        <sz val="12"/>
        <color theme="1"/>
        <rFont val="Calibri "/>
      </rPr>
      <t xml:space="preserve"> 0</t>
    </r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</si>
  <si>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Again, there is no generated result under Adjusted Net Income</t>
    </r>
  </si>
  <si>
    <r>
      <t xml:space="preserve">               </t>
    </r>
    <r>
      <rPr>
        <sz val="9.35"/>
        <color theme="1"/>
        <rFont val="Calibri "/>
      </rPr>
      <t>✓</t>
    </r>
    <r>
      <rPr>
        <sz val="11"/>
        <color theme="1"/>
        <rFont val="Calibri "/>
      </rPr>
      <t xml:space="preserve"> This is why we believe ANI is the most accurate metric and should be used when calculating any relative valuation </t>
    </r>
  </si>
  <si>
    <t>Example 2 - Liabilities are Denominated in Foreign Exchange and Assets are Denominated in Local Currency</t>
  </si>
  <si>
    <t>Example 1 - All Assets and Liabilities are Denominated in Foreign Exchange</t>
  </si>
  <si>
    <t>This is situation is similar to Adecoagro´s.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</si>
</sst>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 [$€-2]\ * #,##0.00_ ;_ [$€-2]\ * \-#,##0.00_ ;_ [$€-2]\ * &quot;-&quot;??_ "/>
    <numFmt numFmtId="165" formatCode="0.0%"/>
    <numFmt numFmtId="166" formatCode="0.0"/>
    <numFmt numFmtId="167" formatCode="[$USD]\ #,##0.00"/>
    <numFmt numFmtId="168" formatCode="[$ARS]\ #,##0"/>
    <numFmt numFmtId="169" formatCode="[$USD]\ #,##0"/>
    <numFmt numFmtId="170" formatCode="[$ARS]\ #,##0;\([$ARS]\ #,##0\)"/>
    <numFmt numFmtId="171" formatCode="[$USD]\ #,##0;\([$USD]\ #,##0\)"/>
    <numFmt numFmtId="172" formatCode="[$ARS]\ #,##0.0"/>
  </numFmts>
  <fonts count="4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4915"/>
      <name val="Calibri Light"/>
      <family val="2"/>
      <scheme val="major"/>
    </font>
    <font>
      <sz val="11"/>
      <color rgb="FF004915"/>
      <name val="Calibri Light"/>
      <family val="2"/>
      <scheme val="major"/>
    </font>
    <font>
      <b/>
      <sz val="11"/>
      <color rgb="FFC00000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color theme="0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sz val="14"/>
      <color theme="1"/>
      <name val="Calibri Light"/>
      <family val="2"/>
      <scheme val="major"/>
    </font>
    <font>
      <b/>
      <i/>
      <sz val="14"/>
      <color theme="1"/>
      <name val="Calibri Light"/>
      <family val="2"/>
      <scheme val="major"/>
    </font>
    <font>
      <sz val="7"/>
      <color theme="1"/>
      <name val="Calibri Light"/>
      <family val="2"/>
      <scheme val="major"/>
    </font>
    <font>
      <b/>
      <i/>
      <sz val="12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i/>
      <sz val="12"/>
      <color theme="1"/>
      <name val="Calibri Light"/>
      <family val="2"/>
      <scheme val="major"/>
    </font>
    <font>
      <b/>
      <sz val="11"/>
      <color rgb="FF004915"/>
      <name val="Calibri "/>
    </font>
    <font>
      <b/>
      <sz val="16"/>
      <color rgb="FF004915"/>
      <name val="Calibri "/>
    </font>
    <font>
      <b/>
      <sz val="20"/>
      <color rgb="FF004915"/>
      <name val="Calibri "/>
    </font>
    <font>
      <sz val="11"/>
      <color theme="1"/>
      <name val="Calibri "/>
    </font>
    <font>
      <sz val="11"/>
      <color rgb="FF004915"/>
      <name val="Calibri "/>
    </font>
    <font>
      <b/>
      <sz val="11"/>
      <color rgb="FFC00000"/>
      <name val="Calibri "/>
    </font>
    <font>
      <sz val="12"/>
      <color theme="1"/>
      <name val="Calibri "/>
    </font>
    <font>
      <b/>
      <sz val="11"/>
      <color theme="0"/>
      <name val="Calibri "/>
    </font>
    <font>
      <b/>
      <sz val="11"/>
      <color theme="1"/>
      <name val="Calibri "/>
    </font>
    <font>
      <b/>
      <sz val="12"/>
      <color theme="1"/>
      <name val="Calibri "/>
    </font>
    <font>
      <sz val="9"/>
      <color theme="1"/>
      <name val="Calibri "/>
    </font>
    <font>
      <sz val="14"/>
      <color theme="1"/>
      <name val="Calibri "/>
    </font>
    <font>
      <b/>
      <i/>
      <sz val="14"/>
      <color theme="1"/>
      <name val="Calibri "/>
    </font>
    <font>
      <sz val="7"/>
      <color theme="1"/>
      <name val="Calibri "/>
    </font>
    <font>
      <b/>
      <i/>
      <sz val="12"/>
      <color theme="0"/>
      <name val="Calibri "/>
    </font>
    <font>
      <sz val="10"/>
      <color theme="1"/>
      <name val="Calibri "/>
    </font>
    <font>
      <b/>
      <i/>
      <sz val="12"/>
      <color theme="1"/>
      <name val="Calibri "/>
    </font>
    <font>
      <sz val="9.35"/>
      <color theme="1"/>
      <name val="Calibri "/>
    </font>
    <font>
      <vertAlign val="superscript"/>
      <sz val="8.8000000000000007"/>
      <color theme="1"/>
      <name val="Calibri "/>
    </font>
    <font>
      <i/>
      <sz val="9"/>
      <color theme="1"/>
      <name val="Calibri "/>
    </font>
    <font>
      <i/>
      <sz val="12"/>
      <color theme="1"/>
      <name val="Calibri "/>
    </font>
    <font>
      <i/>
      <sz val="14"/>
      <color theme="1"/>
      <name val="Calibri Light"/>
      <family val="2"/>
      <scheme val="major"/>
    </font>
    <font>
      <i/>
      <sz val="12"/>
      <color theme="1"/>
      <name val="Calibri Light"/>
      <family val="2"/>
      <scheme val="major"/>
    </font>
    <font>
      <b/>
      <i/>
      <vertAlign val="subscript"/>
      <sz val="12"/>
      <color theme="1"/>
      <name val="Calibri Light"/>
      <family val="2"/>
      <scheme val="major"/>
    </font>
    <font>
      <b/>
      <i/>
      <vertAlign val="subscript"/>
      <sz val="12"/>
      <color theme="1"/>
      <name val="Calibri "/>
    </font>
  </fonts>
  <fills count="6">
    <fill>
      <patternFill patternType="none"/>
    </fill>
    <fill>
      <patternFill patternType="gray125"/>
    </fill>
    <fill>
      <patternFill patternType="solid">
        <fgColor rgb="FF309065"/>
        <bgColor indexed="64"/>
      </patternFill>
    </fill>
    <fill>
      <patternFill patternType="solid">
        <fgColor rgb="FF2C906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0B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004915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/>
  </cellStyleXfs>
  <cellXfs count="228">
    <xf numFmtId="0" fontId="0" fillId="0" borderId="0" xfId="0"/>
    <xf numFmtId="164" fontId="2" fillId="0" borderId="14" xfId="3" applyFont="1" applyBorder="1" applyAlignment="1">
      <alignment horizontal="left"/>
    </xf>
    <xf numFmtId="164" fontId="2" fillId="0" borderId="14" xfId="3" applyFont="1" applyBorder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6" fillId="0" borderId="0" xfId="0" applyFont="1" applyBorder="1"/>
    <xf numFmtId="0" fontId="6" fillId="0" borderId="0" xfId="0" applyFont="1" applyAlignment="1">
      <alignment horizontal="left"/>
    </xf>
    <xf numFmtId="0" fontId="8" fillId="0" borderId="0" xfId="0" applyFont="1" applyBorder="1" applyAlignment="1">
      <alignment horizontal="center"/>
    </xf>
    <xf numFmtId="166" fontId="6" fillId="0" borderId="0" xfId="2" applyNumberFormat="1" applyFont="1" applyAlignment="1">
      <alignment horizontal="center"/>
    </xf>
    <xf numFmtId="0" fontId="4" fillId="0" borderId="0" xfId="0" applyFont="1" applyAlignment="1">
      <alignment horizontal="right"/>
    </xf>
    <xf numFmtId="0" fontId="6" fillId="4" borderId="0" xfId="0" applyFont="1" applyFill="1"/>
    <xf numFmtId="0" fontId="9" fillId="0" borderId="0" xfId="0" applyFont="1"/>
    <xf numFmtId="0" fontId="8" fillId="0" borderId="0" xfId="0" applyFont="1"/>
    <xf numFmtId="0" fontId="6" fillId="0" borderId="5" xfId="0" applyFont="1" applyBorder="1"/>
    <xf numFmtId="0" fontId="10" fillId="0" borderId="8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/>
    </xf>
    <xf numFmtId="0" fontId="10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6" xfId="0" applyFont="1" applyBorder="1"/>
    <xf numFmtId="0" fontId="11" fillId="0" borderId="9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168" fontId="5" fillId="0" borderId="9" xfId="0" applyNumberFormat="1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43" fontId="11" fillId="0" borderId="9" xfId="1" applyFont="1" applyBorder="1" applyAlignment="1">
      <alignment horizontal="center" vertical="center" wrapText="1"/>
    </xf>
    <xf numFmtId="0" fontId="6" fillId="0" borderId="7" xfId="0" applyFont="1" applyBorder="1"/>
    <xf numFmtId="0" fontId="11" fillId="0" borderId="10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43" fontId="11" fillId="0" borderId="10" xfId="1" applyFont="1" applyBorder="1" applyAlignment="1">
      <alignment horizontal="center" vertical="center" wrapText="1"/>
    </xf>
    <xf numFmtId="0" fontId="9" fillId="4" borderId="0" xfId="0" applyFont="1" applyFill="1" applyAlignment="1">
      <alignment horizontal="left"/>
    </xf>
    <xf numFmtId="0" fontId="9" fillId="4" borderId="0" xfId="0" applyFont="1" applyFill="1"/>
    <xf numFmtId="0" fontId="9" fillId="0" borderId="0" xfId="0" applyFont="1" applyAlignment="1">
      <alignment horizontal="left"/>
    </xf>
    <xf numFmtId="169" fontId="5" fillId="0" borderId="9" xfId="0" applyNumberFormat="1" applyFont="1" applyBorder="1" applyAlignment="1">
      <alignment horizontal="center" vertical="top" wrapText="1"/>
    </xf>
    <xf numFmtId="169" fontId="5" fillId="0" borderId="2" xfId="0" applyNumberFormat="1" applyFont="1" applyBorder="1" applyAlignment="1">
      <alignment horizontal="center" vertical="top" wrapText="1"/>
    </xf>
    <xf numFmtId="0" fontId="10" fillId="0" borderId="10" xfId="0" applyFont="1" applyBorder="1" applyAlignment="1">
      <alignment vertical="center" wrapText="1"/>
    </xf>
    <xf numFmtId="165" fontId="7" fillId="2" borderId="0" xfId="0" applyNumberFormat="1" applyFont="1" applyFill="1" applyBorder="1" applyAlignment="1">
      <alignment horizontal="centerContinuous"/>
    </xf>
    <xf numFmtId="0" fontId="7" fillId="2" borderId="0" xfId="0" applyFont="1" applyFill="1" applyBorder="1" applyAlignment="1">
      <alignment horizontal="centerContinuous"/>
    </xf>
    <xf numFmtId="0" fontId="6" fillId="0" borderId="0" xfId="0" applyFont="1" applyFill="1"/>
    <xf numFmtId="171" fontId="6" fillId="0" borderId="9" xfId="0" applyNumberFormat="1" applyFont="1" applyBorder="1" applyAlignment="1">
      <alignment horizontal="center"/>
    </xf>
    <xf numFmtId="0" fontId="8" fillId="0" borderId="0" xfId="0" applyFont="1" applyAlignment="1">
      <alignment horizontal="left"/>
    </xf>
    <xf numFmtId="168" fontId="5" fillId="0" borderId="2" xfId="0" applyNumberFormat="1" applyFont="1" applyBorder="1" applyAlignment="1">
      <alignment horizontal="center" vertical="top" wrapText="1"/>
    </xf>
    <xf numFmtId="168" fontId="5" fillId="0" borderId="10" xfId="0" applyNumberFormat="1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169" fontId="5" fillId="0" borderId="8" xfId="1" applyNumberFormat="1" applyFont="1" applyBorder="1" applyAlignment="1">
      <alignment horizontal="center" vertical="center" wrapText="1"/>
    </xf>
    <xf numFmtId="169" fontId="5" fillId="0" borderId="10" xfId="0" applyNumberFormat="1" applyFont="1" applyBorder="1" applyAlignment="1">
      <alignment horizontal="center" vertical="center"/>
    </xf>
    <xf numFmtId="171" fontId="16" fillId="5" borderId="4" xfId="0" applyNumberFormat="1" applyFont="1" applyFill="1" applyBorder="1" applyAlignment="1">
      <alignment horizontal="center" vertical="center"/>
    </xf>
    <xf numFmtId="171" fontId="6" fillId="0" borderId="10" xfId="0" applyNumberFormat="1" applyFont="1" applyBorder="1" applyAlignment="1">
      <alignment horizontal="center"/>
    </xf>
    <xf numFmtId="164" fontId="17" fillId="0" borderId="14" xfId="3" applyFont="1" applyBorder="1" applyAlignment="1">
      <alignment horizontal="left"/>
    </xf>
    <xf numFmtId="164" fontId="18" fillId="0" borderId="14" xfId="3" applyFont="1" applyBorder="1"/>
    <xf numFmtId="164" fontId="19" fillId="0" borderId="14" xfId="3" applyFont="1" applyBorder="1"/>
    <xf numFmtId="164" fontId="17" fillId="0" borderId="14" xfId="3" applyFont="1" applyBorder="1"/>
    <xf numFmtId="0" fontId="20" fillId="0" borderId="0" xfId="0" applyFont="1"/>
    <xf numFmtId="0" fontId="21" fillId="0" borderId="0" xfId="0" applyFont="1"/>
    <xf numFmtId="0" fontId="22" fillId="0" borderId="0" xfId="0" applyFont="1" applyAlignment="1">
      <alignment horizontal="left"/>
    </xf>
    <xf numFmtId="0" fontId="20" fillId="0" borderId="0" xfId="0" applyFont="1" applyBorder="1"/>
    <xf numFmtId="0" fontId="20" fillId="0" borderId="0" xfId="0" applyFont="1" applyAlignment="1">
      <alignment horizontal="left"/>
    </xf>
    <xf numFmtId="0" fontId="25" fillId="0" borderId="0" xfId="0" applyFont="1" applyBorder="1" applyAlignment="1">
      <alignment horizontal="center"/>
    </xf>
    <xf numFmtId="166" fontId="20" fillId="0" borderId="0" xfId="2" applyNumberFormat="1" applyFont="1" applyAlignment="1">
      <alignment horizontal="center"/>
    </xf>
    <xf numFmtId="0" fontId="22" fillId="0" borderId="0" xfId="0" applyFont="1" applyAlignment="1">
      <alignment horizontal="right"/>
    </xf>
    <xf numFmtId="0" fontId="20" fillId="4" borderId="0" xfId="0" applyFont="1" applyFill="1"/>
    <xf numFmtId="0" fontId="26" fillId="0" borderId="0" xfId="0" applyFont="1"/>
    <xf numFmtId="0" fontId="25" fillId="0" borderId="0" xfId="0" applyFont="1"/>
    <xf numFmtId="0" fontId="20" fillId="0" borderId="5" xfId="0" applyFont="1" applyBorder="1"/>
    <xf numFmtId="0" fontId="27" fillId="0" borderId="8" xfId="0" applyFont="1" applyBorder="1" applyAlignment="1">
      <alignment horizontal="center" vertical="top" wrapText="1"/>
    </xf>
    <xf numFmtId="0" fontId="20" fillId="0" borderId="8" xfId="0" applyFont="1" applyBorder="1" applyAlignment="1">
      <alignment horizontal="center" vertical="top"/>
    </xf>
    <xf numFmtId="0" fontId="27" fillId="0" borderId="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/>
    </xf>
    <xf numFmtId="0" fontId="20" fillId="0" borderId="8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20" fillId="0" borderId="6" xfId="0" applyFont="1" applyBorder="1"/>
    <xf numFmtId="0" fontId="28" fillId="0" borderId="9" xfId="0" applyFont="1" applyBorder="1" applyAlignment="1">
      <alignment horizontal="center" vertical="top" wrapText="1"/>
    </xf>
    <xf numFmtId="0" fontId="29" fillId="0" borderId="2" xfId="0" applyFont="1" applyBorder="1" applyAlignment="1">
      <alignment horizontal="center" vertical="top" wrapText="1"/>
    </xf>
    <xf numFmtId="0" fontId="20" fillId="0" borderId="6" xfId="0" applyFont="1" applyBorder="1" applyAlignment="1">
      <alignment horizontal="center"/>
    </xf>
    <xf numFmtId="0" fontId="20" fillId="0" borderId="9" xfId="0" applyFont="1" applyBorder="1" applyAlignment="1">
      <alignment horizontal="center"/>
    </xf>
    <xf numFmtId="168" fontId="23" fillId="0" borderId="9" xfId="0" applyNumberFormat="1" applyFont="1" applyBorder="1" applyAlignment="1">
      <alignment horizontal="center" vertical="top" wrapText="1"/>
    </xf>
    <xf numFmtId="0" fontId="27" fillId="0" borderId="9" xfId="0" applyFont="1" applyBorder="1" applyAlignment="1">
      <alignment horizontal="center" vertical="top" wrapText="1"/>
    </xf>
    <xf numFmtId="0" fontId="27" fillId="0" borderId="0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top" wrapText="1"/>
    </xf>
    <xf numFmtId="0" fontId="27" fillId="0" borderId="7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top"/>
    </xf>
    <xf numFmtId="170" fontId="23" fillId="0" borderId="8" xfId="1" applyNumberFormat="1" applyFont="1" applyBorder="1" applyAlignment="1">
      <alignment horizontal="center" vertical="top" wrapText="1"/>
    </xf>
    <xf numFmtId="43" fontId="28" fillId="0" borderId="9" xfId="1" applyFont="1" applyBorder="1" applyAlignment="1">
      <alignment horizontal="center" vertical="center" wrapText="1"/>
    </xf>
    <xf numFmtId="0" fontId="20" fillId="0" borderId="7" xfId="0" applyFont="1" applyBorder="1"/>
    <xf numFmtId="0" fontId="28" fillId="0" borderId="10" xfId="0" applyFont="1" applyBorder="1" applyAlignment="1">
      <alignment horizontal="center" vertical="top" wrapText="1"/>
    </xf>
    <xf numFmtId="0" fontId="27" fillId="0" borderId="3" xfId="0" applyFont="1" applyBorder="1" applyAlignment="1">
      <alignment horizontal="center" vertical="top" wrapText="1"/>
    </xf>
    <xf numFmtId="43" fontId="28" fillId="0" borderId="10" xfId="1" applyFont="1" applyBorder="1" applyAlignment="1">
      <alignment horizontal="center" vertical="center" wrapText="1"/>
    </xf>
    <xf numFmtId="170" fontId="23" fillId="0" borderId="10" xfId="0" applyNumberFormat="1" applyFont="1" applyBorder="1" applyAlignment="1">
      <alignment horizontal="center" vertical="top" wrapText="1"/>
    </xf>
    <xf numFmtId="0" fontId="26" fillId="4" borderId="0" xfId="0" applyFont="1" applyFill="1" applyAlignment="1">
      <alignment horizontal="left"/>
    </xf>
    <xf numFmtId="0" fontId="26" fillId="4" borderId="0" xfId="0" applyFont="1" applyFill="1"/>
    <xf numFmtId="0" fontId="26" fillId="0" borderId="0" xfId="0" applyFont="1" applyAlignment="1">
      <alignment horizontal="left"/>
    </xf>
    <xf numFmtId="169" fontId="23" fillId="0" borderId="9" xfId="0" applyNumberFormat="1" applyFont="1" applyBorder="1" applyAlignment="1">
      <alignment horizontal="center" vertical="top" wrapText="1"/>
    </xf>
    <xf numFmtId="171" fontId="23" fillId="0" borderId="8" xfId="1" applyNumberFormat="1" applyFont="1" applyBorder="1" applyAlignment="1">
      <alignment horizontal="center" vertical="center" wrapText="1"/>
    </xf>
    <xf numFmtId="171" fontId="23" fillId="0" borderId="9" xfId="0" applyNumberFormat="1" applyFont="1" applyBorder="1" applyAlignment="1">
      <alignment horizontal="center" vertical="center" wrapText="1"/>
    </xf>
    <xf numFmtId="169" fontId="23" fillId="0" borderId="2" xfId="0" applyNumberFormat="1" applyFont="1" applyBorder="1" applyAlignment="1">
      <alignment horizontal="center" vertical="top" wrapText="1"/>
    </xf>
    <xf numFmtId="0" fontId="27" fillId="0" borderId="10" xfId="0" applyFont="1" applyBorder="1" applyAlignment="1">
      <alignment vertical="center" wrapText="1"/>
    </xf>
    <xf numFmtId="171" fontId="23" fillId="0" borderId="10" xfId="0" applyNumberFormat="1" applyFont="1" applyBorder="1" applyAlignment="1">
      <alignment horizontal="center" vertical="center"/>
    </xf>
    <xf numFmtId="165" fontId="24" fillId="2" borderId="0" xfId="0" applyNumberFormat="1" applyFont="1" applyFill="1" applyBorder="1" applyAlignment="1">
      <alignment horizontal="centerContinuous"/>
    </xf>
    <xf numFmtId="0" fontId="24" fillId="2" borderId="0" xfId="0" applyFont="1" applyFill="1" applyBorder="1" applyAlignment="1">
      <alignment horizontal="centerContinuous"/>
    </xf>
    <xf numFmtId="0" fontId="20" fillId="0" borderId="0" xfId="0" applyFont="1" applyFill="1"/>
    <xf numFmtId="169" fontId="20" fillId="0" borderId="9" xfId="0" applyNumberFormat="1" applyFont="1" applyBorder="1" applyAlignment="1">
      <alignment horizontal="center"/>
    </xf>
    <xf numFmtId="171" fontId="20" fillId="0" borderId="9" xfId="0" applyNumberFormat="1" applyFont="1" applyBorder="1" applyAlignment="1">
      <alignment horizontal="center"/>
    </xf>
    <xf numFmtId="169" fontId="33" fillId="5" borderId="4" xfId="0" applyNumberFormat="1" applyFont="1" applyFill="1" applyBorder="1" applyAlignment="1">
      <alignment horizontal="center" vertical="center"/>
    </xf>
    <xf numFmtId="169" fontId="20" fillId="0" borderId="0" xfId="0" applyNumberFormat="1" applyFont="1"/>
    <xf numFmtId="169" fontId="5" fillId="0" borderId="9" xfId="0" applyNumberFormat="1" applyFont="1" applyBorder="1" applyAlignment="1">
      <alignment horizontal="center" vertical="top" wrapText="1"/>
    </xf>
    <xf numFmtId="0" fontId="36" fillId="0" borderId="0" xfId="0" applyFont="1"/>
    <xf numFmtId="0" fontId="37" fillId="0" borderId="6" xfId="0" applyFont="1" applyBorder="1" applyAlignment="1">
      <alignment vertical="center" wrapText="1"/>
    </xf>
    <xf numFmtId="172" fontId="20" fillId="0" borderId="0" xfId="0" applyNumberFormat="1" applyFont="1"/>
    <xf numFmtId="0" fontId="5" fillId="0" borderId="6" xfId="0" applyFont="1" applyBorder="1" applyAlignment="1">
      <alignment horizontal="left" vertical="center" wrapText="1"/>
    </xf>
    <xf numFmtId="171" fontId="5" fillId="0" borderId="9" xfId="0" applyNumberFormat="1" applyFont="1" applyBorder="1" applyAlignment="1">
      <alignment horizontal="center" vertical="center" wrapText="1"/>
    </xf>
    <xf numFmtId="169" fontId="6" fillId="0" borderId="9" xfId="0" applyNumberFormat="1" applyFont="1" applyBorder="1" applyAlignment="1">
      <alignment horizontal="center"/>
    </xf>
    <xf numFmtId="169" fontId="16" fillId="5" borderId="4" xfId="0" applyNumberFormat="1" applyFont="1" applyFill="1" applyBorder="1" applyAlignment="1">
      <alignment horizontal="center" vertical="center"/>
    </xf>
    <xf numFmtId="0" fontId="16" fillId="0" borderId="7" xfId="0" applyFont="1" applyBorder="1" applyAlignment="1">
      <alignment horizontal="right" vertical="center" wrapText="1"/>
    </xf>
    <xf numFmtId="0" fontId="16" fillId="0" borderId="5" xfId="0" applyFont="1" applyBorder="1" applyAlignment="1">
      <alignment horizontal="right" vertical="top" wrapText="1"/>
    </xf>
    <xf numFmtId="0" fontId="33" fillId="0" borderId="7" xfId="0" applyFont="1" applyBorder="1" applyAlignment="1">
      <alignment horizontal="right" vertical="center" wrapText="1"/>
    </xf>
    <xf numFmtId="0" fontId="33" fillId="0" borderId="5" xfId="0" applyFont="1" applyBorder="1" applyAlignment="1">
      <alignment horizontal="right" vertical="top" wrapText="1"/>
    </xf>
    <xf numFmtId="169" fontId="33" fillId="5" borderId="12" xfId="0" applyNumberFormat="1" applyFont="1" applyFill="1" applyBorder="1" applyAlignment="1">
      <alignment horizontal="center"/>
    </xf>
    <xf numFmtId="169" fontId="33" fillId="5" borderId="15" xfId="0" applyNumberFormat="1" applyFont="1" applyFill="1" applyBorder="1" applyAlignment="1">
      <alignment horizontal="center"/>
    </xf>
    <xf numFmtId="169" fontId="32" fillId="0" borderId="5" xfId="0" applyNumberFormat="1" applyFont="1" applyBorder="1" applyAlignment="1">
      <alignment horizontal="left" vertical="center"/>
    </xf>
    <xf numFmtId="169" fontId="32" fillId="0" borderId="11" xfId="0" applyNumberFormat="1" applyFont="1" applyBorder="1" applyAlignment="1">
      <alignment horizontal="left" vertical="center"/>
    </xf>
    <xf numFmtId="0" fontId="26" fillId="4" borderId="0" xfId="0" applyFont="1" applyFill="1" applyAlignment="1">
      <alignment horizontal="left"/>
    </xf>
    <xf numFmtId="0" fontId="29" fillId="0" borderId="6" xfId="0" applyFont="1" applyBorder="1" applyAlignment="1">
      <alignment horizontal="center" vertical="top" wrapText="1"/>
    </xf>
    <xf numFmtId="0" fontId="29" fillId="0" borderId="9" xfId="0" applyFont="1" applyBorder="1" applyAlignment="1">
      <alignment horizontal="center" vertical="top" wrapText="1"/>
    </xf>
    <xf numFmtId="168" fontId="23" fillId="0" borderId="6" xfId="1" applyNumberFormat="1" applyFont="1" applyBorder="1" applyAlignment="1">
      <alignment horizontal="center" vertical="center" wrapText="1"/>
    </xf>
    <xf numFmtId="168" fontId="23" fillId="0" borderId="9" xfId="1" applyNumberFormat="1" applyFont="1" applyBorder="1" applyAlignment="1">
      <alignment horizontal="center" vertical="center" wrapText="1"/>
    </xf>
    <xf numFmtId="168" fontId="23" fillId="0" borderId="6" xfId="0" applyNumberFormat="1" applyFont="1" applyBorder="1" applyAlignment="1">
      <alignment horizontal="center" vertical="top" wrapText="1"/>
    </xf>
    <xf numFmtId="168" fontId="23" fillId="0" borderId="9" xfId="0" applyNumberFormat="1" applyFont="1" applyBorder="1" applyAlignment="1">
      <alignment horizontal="center" vertical="top" wrapText="1"/>
    </xf>
    <xf numFmtId="169" fontId="23" fillId="0" borderId="6" xfId="0" applyNumberFormat="1" applyFont="1" applyBorder="1" applyAlignment="1">
      <alignment horizontal="center" vertical="top" wrapText="1"/>
    </xf>
    <xf numFmtId="169" fontId="23" fillId="0" borderId="9" xfId="0" applyNumberFormat="1" applyFont="1" applyBorder="1" applyAlignment="1">
      <alignment horizontal="center" vertical="top" wrapText="1"/>
    </xf>
    <xf numFmtId="169" fontId="31" fillId="3" borderId="12" xfId="0" applyNumberFormat="1" applyFont="1" applyFill="1" applyBorder="1" applyAlignment="1">
      <alignment horizontal="center" vertical="center" wrapText="1"/>
    </xf>
    <xf numFmtId="169" fontId="31" fillId="3" borderId="15" xfId="0" applyNumberFormat="1" applyFont="1" applyFill="1" applyBorder="1" applyAlignment="1">
      <alignment horizontal="center" vertical="center" wrapText="1"/>
    </xf>
    <xf numFmtId="169" fontId="31" fillId="3" borderId="4" xfId="0" applyNumberFormat="1" applyFont="1" applyFill="1" applyBorder="1" applyAlignment="1">
      <alignment horizontal="center" vertical="center" wrapText="1"/>
    </xf>
    <xf numFmtId="169" fontId="32" fillId="0" borderId="6" xfId="0" applyNumberFormat="1" applyFont="1" applyBorder="1" applyAlignment="1">
      <alignment horizontal="left" vertical="center"/>
    </xf>
    <xf numFmtId="169" fontId="32" fillId="0" borderId="0" xfId="0" applyNumberFormat="1" applyFont="1" applyBorder="1" applyAlignment="1">
      <alignment horizontal="left" vertical="center"/>
    </xf>
    <xf numFmtId="169" fontId="32" fillId="0" borderId="7" xfId="0" applyNumberFormat="1" applyFont="1" applyBorder="1" applyAlignment="1">
      <alignment horizontal="left" vertical="center"/>
    </xf>
    <xf numFmtId="169" fontId="32" fillId="0" borderId="13" xfId="0" applyNumberFormat="1" applyFont="1" applyBorder="1" applyAlignment="1">
      <alignment horizontal="left" vertical="center"/>
    </xf>
    <xf numFmtId="0" fontId="27" fillId="0" borderId="6" xfId="0" applyFont="1" applyBorder="1" applyAlignment="1">
      <alignment horizontal="center" vertical="top" wrapText="1"/>
    </xf>
    <xf numFmtId="0" fontId="27" fillId="0" borderId="9" xfId="0" applyFont="1" applyBorder="1" applyAlignment="1">
      <alignment horizontal="center" vertical="top" wrapText="1"/>
    </xf>
    <xf numFmtId="169" fontId="20" fillId="0" borderId="5" xfId="0" applyNumberFormat="1" applyFont="1" applyBorder="1" applyAlignment="1">
      <alignment horizontal="left"/>
    </xf>
    <xf numFmtId="169" fontId="20" fillId="0" borderId="11" xfId="0" applyNumberFormat="1" applyFont="1" applyBorder="1" applyAlignment="1">
      <alignment horizontal="left"/>
    </xf>
    <xf numFmtId="170" fontId="37" fillId="0" borderId="9" xfId="0" applyNumberFormat="1" applyFont="1" applyBorder="1" applyAlignment="1">
      <alignment horizontal="center" vertical="center" wrapText="1"/>
    </xf>
    <xf numFmtId="0" fontId="37" fillId="0" borderId="6" xfId="0" applyFont="1" applyBorder="1" applyAlignment="1">
      <alignment horizontal="right" vertical="center" wrapText="1"/>
    </xf>
    <xf numFmtId="169" fontId="20" fillId="0" borderId="7" xfId="0" applyNumberFormat="1" applyFont="1" applyBorder="1" applyAlignment="1">
      <alignment horizontal="left"/>
    </xf>
    <xf numFmtId="169" fontId="20" fillId="0" borderId="13" xfId="0" applyNumberFormat="1" applyFont="1" applyBorder="1" applyAlignment="1">
      <alignment horizontal="left"/>
    </xf>
    <xf numFmtId="169" fontId="20" fillId="0" borderId="6" xfId="0" applyNumberFormat="1" applyFont="1" applyBorder="1" applyAlignment="1">
      <alignment horizontal="left"/>
    </xf>
    <xf numFmtId="169" fontId="20" fillId="0" borderId="0" xfId="0" applyNumberFormat="1" applyFont="1" applyBorder="1" applyAlignment="1">
      <alignment horizontal="left"/>
    </xf>
    <xf numFmtId="0" fontId="30" fillId="0" borderId="0" xfId="0" applyFont="1" applyAlignment="1">
      <alignment horizontal="center"/>
    </xf>
    <xf numFmtId="0" fontId="31" fillId="3" borderId="12" xfId="0" applyFont="1" applyFill="1" applyBorder="1" applyAlignment="1">
      <alignment horizontal="center" vertical="center" wrapText="1"/>
    </xf>
    <xf numFmtId="0" fontId="31" fillId="3" borderId="15" xfId="0" applyFont="1" applyFill="1" applyBorder="1" applyAlignment="1">
      <alignment horizontal="center" vertical="center" wrapText="1"/>
    </xf>
    <xf numFmtId="0" fontId="31" fillId="3" borderId="4" xfId="0" applyFont="1" applyFill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top" wrapText="1"/>
    </xf>
    <xf numFmtId="0" fontId="27" fillId="0" borderId="10" xfId="0" applyFont="1" applyBorder="1" applyAlignment="1">
      <alignment horizontal="center" vertical="top" wrapText="1"/>
    </xf>
    <xf numFmtId="169" fontId="31" fillId="3" borderId="12" xfId="0" applyNumberFormat="1" applyFont="1" applyFill="1" applyBorder="1" applyAlignment="1">
      <alignment horizontal="center"/>
    </xf>
    <xf numFmtId="169" fontId="31" fillId="3" borderId="15" xfId="0" applyNumberFormat="1" applyFont="1" applyFill="1" applyBorder="1" applyAlignment="1">
      <alignment horizontal="center"/>
    </xf>
    <xf numFmtId="169" fontId="31" fillId="3" borderId="4" xfId="0" applyNumberFormat="1" applyFont="1" applyFill="1" applyBorder="1" applyAlignment="1">
      <alignment horizontal="center"/>
    </xf>
    <xf numFmtId="0" fontId="20" fillId="0" borderId="5" xfId="0" applyFont="1" applyBorder="1" applyAlignment="1">
      <alignment horizontal="center" vertical="top"/>
    </xf>
    <xf numFmtId="0" fontId="20" fillId="0" borderId="8" xfId="0" applyFont="1" applyBorder="1" applyAlignment="1">
      <alignment horizontal="center" vertical="top"/>
    </xf>
    <xf numFmtId="0" fontId="24" fillId="3" borderId="0" xfId="0" applyFont="1" applyFill="1" applyAlignment="1">
      <alignment horizontal="center"/>
    </xf>
    <xf numFmtId="0" fontId="25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0" fontId="27" fillId="0" borderId="13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13" xfId="0" applyFont="1" applyBorder="1" applyAlignment="1">
      <alignment horizontal="left" vertical="center"/>
    </xf>
    <xf numFmtId="0" fontId="16" fillId="5" borderId="12" xfId="0" applyFont="1" applyFill="1" applyBorder="1" applyAlignment="1">
      <alignment horizontal="center"/>
    </xf>
    <xf numFmtId="0" fontId="16" fillId="5" borderId="15" xfId="0" applyFont="1" applyFill="1" applyBorder="1" applyAlignment="1">
      <alignment horizontal="center"/>
    </xf>
    <xf numFmtId="0" fontId="16" fillId="0" borderId="5" xfId="0" applyFont="1" applyBorder="1" applyAlignment="1">
      <alignment horizontal="right" vertical="center" wrapText="1"/>
    </xf>
    <xf numFmtId="0" fontId="16" fillId="0" borderId="6" xfId="0" applyFont="1" applyBorder="1" applyAlignment="1">
      <alignment horizontal="right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12" fillId="0" borderId="6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169" fontId="5" fillId="0" borderId="6" xfId="0" applyNumberFormat="1" applyFont="1" applyBorder="1" applyAlignment="1">
      <alignment horizontal="center" vertical="top" wrapText="1"/>
    </xf>
    <xf numFmtId="169" fontId="5" fillId="0" borderId="9" xfId="0" applyNumberFormat="1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4" fillId="3" borderId="12" xfId="0" applyFont="1" applyFill="1" applyBorder="1" applyAlignment="1">
      <alignment horizontal="center"/>
    </xf>
    <xf numFmtId="0" fontId="14" fillId="3" borderId="15" xfId="0" applyFont="1" applyFill="1" applyBorder="1" applyAlignment="1">
      <alignment horizontal="center"/>
    </xf>
    <xf numFmtId="0" fontId="14" fillId="3" borderId="4" xfId="0" applyFont="1" applyFill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167" fontId="5" fillId="0" borderId="6" xfId="0" applyNumberFormat="1" applyFont="1" applyBorder="1" applyAlignment="1">
      <alignment horizontal="center" vertical="top" wrapText="1"/>
    </xf>
    <xf numFmtId="167" fontId="5" fillId="0" borderId="9" xfId="0" applyNumberFormat="1" applyFont="1" applyBorder="1" applyAlignment="1">
      <alignment horizontal="center" vertical="top" wrapText="1"/>
    </xf>
    <xf numFmtId="0" fontId="13" fillId="0" borderId="0" xfId="0" applyFont="1" applyAlignment="1">
      <alignment horizontal="center"/>
    </xf>
    <xf numFmtId="0" fontId="10" fillId="0" borderId="1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38" fillId="0" borderId="6" xfId="0" applyFont="1" applyBorder="1" applyAlignment="1">
      <alignment horizontal="right" vertical="center" wrapText="1"/>
    </xf>
    <xf numFmtId="170" fontId="39" fillId="0" borderId="9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0" fontId="8" fillId="0" borderId="0" xfId="0" applyFont="1" applyAlignment="1">
      <alignment horizontal="left"/>
    </xf>
    <xf numFmtId="0" fontId="9" fillId="4" borderId="0" xfId="0" applyFont="1" applyFill="1" applyAlignment="1">
      <alignment horizontal="left"/>
    </xf>
    <xf numFmtId="0" fontId="6" fillId="0" borderId="0" xfId="0" applyFont="1" applyAlignment="1">
      <alignment horizontal="right"/>
    </xf>
    <xf numFmtId="168" fontId="5" fillId="0" borderId="6" xfId="0" applyNumberFormat="1" applyFont="1" applyBorder="1" applyAlignment="1">
      <alignment horizontal="center" vertical="top" wrapText="1"/>
    </xf>
    <xf numFmtId="168" fontId="5" fillId="0" borderId="9" xfId="0" applyNumberFormat="1" applyFont="1" applyBorder="1" applyAlignment="1">
      <alignment horizontal="center" vertical="top" wrapText="1"/>
    </xf>
    <xf numFmtId="168" fontId="5" fillId="0" borderId="6" xfId="1" applyNumberFormat="1" applyFont="1" applyBorder="1" applyAlignment="1">
      <alignment horizontal="center" vertical="center" wrapText="1"/>
    </xf>
    <xf numFmtId="168" fontId="5" fillId="0" borderId="9" xfId="1" applyNumberFormat="1" applyFont="1" applyBorder="1" applyAlignment="1">
      <alignment horizontal="center" vertical="center" wrapText="1"/>
    </xf>
    <xf numFmtId="168" fontId="5" fillId="0" borderId="8" xfId="1" applyNumberFormat="1" applyFont="1" applyBorder="1" applyAlignment="1">
      <alignment horizontal="center" vertical="center" wrapText="1"/>
    </xf>
  </cellXfs>
  <cellStyles count="4">
    <cellStyle name="Millares" xfId="1" builtinId="3"/>
    <cellStyle name="Moneda" xfId="2" builtinId="4"/>
    <cellStyle name="Normal" xfId="0" builtinId="0"/>
    <cellStyle name="Normal 2" xfId="3"/>
  </cellStyles>
  <dxfs count="0"/>
  <tableStyles count="0" defaultTableStyle="TableStyleMedium2" defaultPivotStyle="PivotStyleLight16"/>
  <colors>
    <mruColors>
      <color rgb="FF004915"/>
      <color rgb="FFC6E0B4"/>
      <color rgb="FF2C90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</xdr:row>
      <xdr:rowOff>142875</xdr:rowOff>
    </xdr:from>
    <xdr:to>
      <xdr:col>5</xdr:col>
      <xdr:colOff>123825</xdr:colOff>
      <xdr:row>33</xdr:row>
      <xdr:rowOff>161925</xdr:rowOff>
    </xdr:to>
    <xdr:cxnSp macro="">
      <xdr:nvCxnSpPr>
        <xdr:cNvPr id="3" name="Conector recto 2"/>
        <xdr:cNvCxnSpPr/>
      </xdr:nvCxnSpPr>
      <xdr:spPr>
        <a:xfrm flipV="1">
          <a:off x="3714750" y="866775"/>
          <a:ext cx="0" cy="7543800"/>
        </a:xfrm>
        <a:prstGeom prst="line">
          <a:avLst/>
        </a:prstGeom>
        <a:ln>
          <a:solidFill>
            <a:srgbClr val="92D05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35</xdr:row>
      <xdr:rowOff>76200</xdr:rowOff>
    </xdr:from>
    <xdr:to>
      <xdr:col>9</xdr:col>
      <xdr:colOff>216000</xdr:colOff>
      <xdr:row>40</xdr:row>
      <xdr:rowOff>87300</xdr:rowOff>
    </xdr:to>
    <xdr:sp macro="" textlink="">
      <xdr:nvSpPr>
        <xdr:cNvPr id="8" name="Triángulo isósceles 7"/>
        <xdr:cNvSpPr/>
      </xdr:nvSpPr>
      <xdr:spPr>
        <a:xfrm rot="5400000">
          <a:off x="4741125" y="9174900"/>
          <a:ext cx="1116000" cy="216000"/>
        </a:xfrm>
        <a:prstGeom prst="triangle">
          <a:avLst/>
        </a:prstGeom>
        <a:solidFill>
          <a:schemeClr val="accent6">
            <a:lumMod val="60000"/>
            <a:lumOff val="40000"/>
          </a:schemeClr>
        </a:solidFill>
        <a:ln>
          <a:solidFill>
            <a:srgbClr val="004C1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A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9</xdr:col>
      <xdr:colOff>19050</xdr:colOff>
      <xdr:row>41</xdr:row>
      <xdr:rowOff>47625</xdr:rowOff>
    </xdr:from>
    <xdr:to>
      <xdr:col>9</xdr:col>
      <xdr:colOff>235050</xdr:colOff>
      <xdr:row>46</xdr:row>
      <xdr:rowOff>58725</xdr:rowOff>
    </xdr:to>
    <xdr:sp macro="" textlink="">
      <xdr:nvSpPr>
        <xdr:cNvPr id="9" name="Triángulo isósceles 8"/>
        <xdr:cNvSpPr/>
      </xdr:nvSpPr>
      <xdr:spPr>
        <a:xfrm rot="5400000">
          <a:off x="4760175" y="10460775"/>
          <a:ext cx="1116000" cy="216000"/>
        </a:xfrm>
        <a:prstGeom prst="triangle">
          <a:avLst/>
        </a:prstGeom>
        <a:solidFill>
          <a:schemeClr val="accent6">
            <a:lumMod val="60000"/>
            <a:lumOff val="40000"/>
          </a:schemeClr>
        </a:solidFill>
        <a:ln>
          <a:solidFill>
            <a:srgbClr val="004C1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A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9</xdr:col>
      <xdr:colOff>0</xdr:colOff>
      <xdr:row>47</xdr:row>
      <xdr:rowOff>57150</xdr:rowOff>
    </xdr:from>
    <xdr:to>
      <xdr:col>9</xdr:col>
      <xdr:colOff>216000</xdr:colOff>
      <xdr:row>52</xdr:row>
      <xdr:rowOff>39675</xdr:rowOff>
    </xdr:to>
    <xdr:sp macro="" textlink="">
      <xdr:nvSpPr>
        <xdr:cNvPr id="10" name="Triángulo isósceles 9"/>
        <xdr:cNvSpPr/>
      </xdr:nvSpPr>
      <xdr:spPr>
        <a:xfrm rot="5400000">
          <a:off x="4741125" y="11784750"/>
          <a:ext cx="1116000" cy="216000"/>
        </a:xfrm>
        <a:prstGeom prst="triangle">
          <a:avLst/>
        </a:prstGeom>
        <a:solidFill>
          <a:schemeClr val="accent6">
            <a:lumMod val="60000"/>
            <a:lumOff val="40000"/>
          </a:schemeClr>
        </a:solidFill>
        <a:ln>
          <a:solidFill>
            <a:srgbClr val="004C1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A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4</xdr:col>
      <xdr:colOff>571500</xdr:colOff>
      <xdr:row>41</xdr:row>
      <xdr:rowOff>122098</xdr:rowOff>
    </xdr:from>
    <xdr:to>
      <xdr:col>8</xdr:col>
      <xdr:colOff>307923</xdr:colOff>
      <xdr:row>52</xdr:row>
      <xdr:rowOff>105821</xdr:rowOff>
    </xdr:to>
    <xdr:grpSp>
      <xdr:nvGrpSpPr>
        <xdr:cNvPr id="14" name="Grupo 13"/>
        <xdr:cNvGrpSpPr/>
      </xdr:nvGrpSpPr>
      <xdr:grpSpPr>
        <a:xfrm>
          <a:off x="3374571" y="8953134"/>
          <a:ext cx="1260423" cy="2106437"/>
          <a:chOff x="3352800" y="9798145"/>
          <a:chExt cx="1250898" cy="2433000"/>
        </a:xfrm>
      </xdr:grpSpPr>
      <xdr:pic>
        <xdr:nvPicPr>
          <xdr:cNvPr id="15" name="Imagen 14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6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524" t="12869" r="16176" b="26838"/>
          <a:stretch/>
        </xdr:blipFill>
        <xdr:spPr>
          <a:xfrm>
            <a:off x="3352800" y="11093545"/>
            <a:ext cx="1250898" cy="1137600"/>
          </a:xfrm>
          <a:prstGeom prst="flowChartConnector">
            <a:avLst/>
          </a:prstGeom>
        </xdr:spPr>
      </xdr:pic>
      <xdr:pic>
        <xdr:nvPicPr>
          <xdr:cNvPr id="17" name="Imagen 16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6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524" t="12869" r="16176" b="26838"/>
          <a:stretch/>
        </xdr:blipFill>
        <xdr:spPr>
          <a:xfrm>
            <a:off x="3352800" y="9798145"/>
            <a:ext cx="1250898" cy="1137600"/>
          </a:xfrm>
          <a:prstGeom prst="flowChartConnector">
            <a:avLst/>
          </a:prstGeom>
        </xdr:spPr>
      </xdr:pic>
    </xdr:grpSp>
    <xdr:clientData/>
  </xdr:twoCellAnchor>
  <xdr:twoCellAnchor>
    <xdr:from>
      <xdr:col>9</xdr:col>
      <xdr:colOff>0</xdr:colOff>
      <xdr:row>35</xdr:row>
      <xdr:rowOff>76200</xdr:rowOff>
    </xdr:from>
    <xdr:to>
      <xdr:col>9</xdr:col>
      <xdr:colOff>216000</xdr:colOff>
      <xdr:row>40</xdr:row>
      <xdr:rowOff>87300</xdr:rowOff>
    </xdr:to>
    <xdr:sp macro="" textlink="">
      <xdr:nvSpPr>
        <xdr:cNvPr id="12" name="Triángulo isósceles 11"/>
        <xdr:cNvSpPr/>
      </xdr:nvSpPr>
      <xdr:spPr>
        <a:xfrm rot="5400000">
          <a:off x="4752891" y="8456603"/>
          <a:ext cx="929982" cy="216000"/>
        </a:xfrm>
        <a:prstGeom prst="triangle">
          <a:avLst/>
        </a:prstGeom>
        <a:solidFill>
          <a:schemeClr val="accent6">
            <a:lumMod val="60000"/>
            <a:lumOff val="40000"/>
          </a:schemeClr>
        </a:solidFill>
        <a:ln>
          <a:solidFill>
            <a:srgbClr val="004C1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A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4</xdr:col>
      <xdr:colOff>571500</xdr:colOff>
      <xdr:row>35</xdr:row>
      <xdr:rowOff>134008</xdr:rowOff>
    </xdr:from>
    <xdr:to>
      <xdr:col>8</xdr:col>
      <xdr:colOff>245811</xdr:colOff>
      <xdr:row>41</xdr:row>
      <xdr:rowOff>9248</xdr:rowOff>
    </xdr:to>
    <xdr:pic>
      <xdr:nvPicPr>
        <xdr:cNvPr id="13" name="Imagen 12"/>
        <xdr:cNvPicPr preferRelativeResize="0">
          <a:picLocks noChangeAspect="1"/>
        </xdr:cNvPicPr>
      </xdr:nvPicPr>
      <xdr:blipFill rotWithShape="1">
        <a:blip xmlns:r="http://schemas.openxmlformats.org/officeDocument/2006/relationships" r:embed="rId2" cstate="print">
          <a:duotone>
            <a:prstClr val="black"/>
            <a:srgbClr val="FF0000">
              <a:tint val="45000"/>
              <a:satMod val="400000"/>
            </a:srgb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81" t="-492" r="6527" b="14532"/>
        <a:stretch/>
      </xdr:blipFill>
      <xdr:spPr>
        <a:xfrm>
          <a:off x="3369469" y="8146914"/>
          <a:ext cx="1186405" cy="1018240"/>
        </a:xfrm>
        <a:prstGeom prst="flowChartConnector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2</xdr:row>
      <xdr:rowOff>38100</xdr:rowOff>
    </xdr:from>
    <xdr:to>
      <xdr:col>5</xdr:col>
      <xdr:colOff>133350</xdr:colOff>
      <xdr:row>32</xdr:row>
      <xdr:rowOff>152400</xdr:rowOff>
    </xdr:to>
    <xdr:cxnSp macro="">
      <xdr:nvCxnSpPr>
        <xdr:cNvPr id="2" name="Conector recto 1"/>
        <xdr:cNvCxnSpPr/>
      </xdr:nvCxnSpPr>
      <xdr:spPr>
        <a:xfrm flipV="1">
          <a:off x="3714750" y="752475"/>
          <a:ext cx="9525" cy="7400925"/>
        </a:xfrm>
        <a:prstGeom prst="line">
          <a:avLst/>
        </a:prstGeom>
        <a:ln>
          <a:solidFill>
            <a:srgbClr val="92D05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41175</xdr:colOff>
      <xdr:row>34</xdr:row>
      <xdr:rowOff>95251</xdr:rowOff>
    </xdr:from>
    <xdr:to>
      <xdr:col>9</xdr:col>
      <xdr:colOff>257175</xdr:colOff>
      <xdr:row>39</xdr:row>
      <xdr:rowOff>106351</xdr:rowOff>
    </xdr:to>
    <xdr:sp macro="" textlink="">
      <xdr:nvSpPr>
        <xdr:cNvPr id="3" name="Triángulo isósceles 2"/>
        <xdr:cNvSpPr/>
      </xdr:nvSpPr>
      <xdr:spPr>
        <a:xfrm rot="5400000">
          <a:off x="4782300" y="8946301"/>
          <a:ext cx="1116000" cy="216000"/>
        </a:xfrm>
        <a:prstGeom prst="triangle">
          <a:avLst/>
        </a:prstGeom>
        <a:solidFill>
          <a:schemeClr val="accent6">
            <a:lumMod val="60000"/>
            <a:lumOff val="40000"/>
          </a:schemeClr>
        </a:solidFill>
        <a:ln>
          <a:solidFill>
            <a:srgbClr val="004C1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A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9</xdr:col>
      <xdr:colOff>60225</xdr:colOff>
      <xdr:row>40</xdr:row>
      <xdr:rowOff>66676</xdr:rowOff>
    </xdr:from>
    <xdr:to>
      <xdr:col>9</xdr:col>
      <xdr:colOff>276225</xdr:colOff>
      <xdr:row>45</xdr:row>
      <xdr:rowOff>77776</xdr:rowOff>
    </xdr:to>
    <xdr:sp macro="" textlink="">
      <xdr:nvSpPr>
        <xdr:cNvPr id="4" name="Triángulo isósceles 3"/>
        <xdr:cNvSpPr/>
      </xdr:nvSpPr>
      <xdr:spPr>
        <a:xfrm rot="5400000">
          <a:off x="4801350" y="10232176"/>
          <a:ext cx="1116000" cy="216000"/>
        </a:xfrm>
        <a:prstGeom prst="triangle">
          <a:avLst/>
        </a:prstGeom>
        <a:solidFill>
          <a:schemeClr val="accent6">
            <a:lumMod val="60000"/>
            <a:lumOff val="40000"/>
          </a:schemeClr>
        </a:solidFill>
        <a:ln>
          <a:solidFill>
            <a:srgbClr val="004C1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A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9</xdr:col>
      <xdr:colOff>41175</xdr:colOff>
      <xdr:row>46</xdr:row>
      <xdr:rowOff>198666</xdr:rowOff>
    </xdr:from>
    <xdr:to>
      <xdr:col>9</xdr:col>
      <xdr:colOff>257175</xdr:colOff>
      <xdr:row>51</xdr:row>
      <xdr:rowOff>126763</xdr:rowOff>
    </xdr:to>
    <xdr:sp macro="" textlink="">
      <xdr:nvSpPr>
        <xdr:cNvPr id="5" name="Triángulo isósceles 4"/>
        <xdr:cNvSpPr/>
      </xdr:nvSpPr>
      <xdr:spPr>
        <a:xfrm rot="5400000">
          <a:off x="4859180" y="10838376"/>
          <a:ext cx="1003061" cy="216000"/>
        </a:xfrm>
        <a:prstGeom prst="triangle">
          <a:avLst/>
        </a:prstGeom>
        <a:solidFill>
          <a:schemeClr val="accent6">
            <a:lumMod val="60000"/>
            <a:lumOff val="40000"/>
          </a:schemeClr>
        </a:solidFill>
        <a:ln>
          <a:solidFill>
            <a:srgbClr val="004C1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A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4</xdr:col>
      <xdr:colOff>504825</xdr:colOff>
      <xdr:row>34</xdr:row>
      <xdr:rowOff>152400</xdr:rowOff>
    </xdr:from>
    <xdr:to>
      <xdr:col>8</xdr:col>
      <xdr:colOff>241248</xdr:colOff>
      <xdr:row>51</xdr:row>
      <xdr:rowOff>48670</xdr:rowOff>
    </xdr:to>
    <xdr:grpSp>
      <xdr:nvGrpSpPr>
        <xdr:cNvPr id="14" name="Grupo 13"/>
        <xdr:cNvGrpSpPr/>
      </xdr:nvGrpSpPr>
      <xdr:grpSpPr>
        <a:xfrm>
          <a:off x="3403146" y="7867650"/>
          <a:ext cx="1260423" cy="3311663"/>
          <a:chOff x="3295650" y="8534400"/>
          <a:chExt cx="1250898" cy="3658645"/>
        </a:xfrm>
      </xdr:grpSpPr>
      <xdr:pic>
        <xdr:nvPicPr>
          <xdr:cNvPr id="15" name="Imagen 14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6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524" t="12869" r="16176" b="26838"/>
          <a:stretch/>
        </xdr:blipFill>
        <xdr:spPr>
          <a:xfrm>
            <a:off x="3295650" y="11055445"/>
            <a:ext cx="1250898" cy="1137600"/>
          </a:xfrm>
          <a:prstGeom prst="flowChartConnector">
            <a:avLst/>
          </a:prstGeom>
        </xdr:spPr>
      </xdr:pic>
      <xdr:pic>
        <xdr:nvPicPr>
          <xdr:cNvPr id="17" name="Imagen 16"/>
          <xdr:cNvPicPr preferRelativeResize="0">
            <a:picLocks noChangeAspect="1"/>
          </xdr:cNvPicPr>
        </xdr:nvPicPr>
        <xdr:blipFill rotWithShape="1">
          <a:blip xmlns:r="http://schemas.openxmlformats.org/officeDocument/2006/relationships" r:embed="rId2" cstate="print">
            <a:duotone>
              <a:prstClr val="black"/>
              <a:srgbClr val="FF0000">
                <a:tint val="45000"/>
                <a:satMod val="400000"/>
              </a:srgbClr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281" t="-492" r="6527" b="14532"/>
          <a:stretch/>
        </xdr:blipFill>
        <xdr:spPr>
          <a:xfrm>
            <a:off x="3327099" y="8534400"/>
            <a:ext cx="1188001" cy="1135632"/>
          </a:xfrm>
          <a:prstGeom prst="flowChartConnector">
            <a:avLst/>
          </a:prstGeom>
        </xdr:spPr>
      </xdr:pic>
    </xdr:grpSp>
    <xdr:clientData/>
  </xdr:twoCellAnchor>
  <xdr:twoCellAnchor>
    <xdr:from>
      <xdr:col>4</xdr:col>
      <xdr:colOff>504825</xdr:colOff>
      <xdr:row>40</xdr:row>
      <xdr:rowOff>85164</xdr:rowOff>
    </xdr:from>
    <xdr:to>
      <xdr:col>8</xdr:col>
      <xdr:colOff>178436</xdr:colOff>
      <xdr:row>45</xdr:row>
      <xdr:rowOff>128493</xdr:rowOff>
    </xdr:to>
    <xdr:pic>
      <xdr:nvPicPr>
        <xdr:cNvPr id="12" name="Imagen 11"/>
        <xdr:cNvPicPr preferRelativeResize="0">
          <a:picLocks noChangeAspect="1"/>
        </xdr:cNvPicPr>
      </xdr:nvPicPr>
      <xdr:blipFill rotWithShape="1">
        <a:blip xmlns:r="http://schemas.openxmlformats.org/officeDocument/2006/relationships" r:embed="rId2" cstate="print">
          <a:duotone>
            <a:prstClr val="black"/>
            <a:srgbClr val="FF0000">
              <a:tint val="45000"/>
              <a:satMod val="400000"/>
            </a:srgb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81" t="-492" r="6527" b="14532"/>
        <a:stretch/>
      </xdr:blipFill>
      <xdr:spPr>
        <a:xfrm>
          <a:off x="3384737" y="9161929"/>
          <a:ext cx="1186405" cy="1018240"/>
        </a:xfrm>
        <a:prstGeom prst="flowChartConnector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53"/>
  <sheetViews>
    <sheetView showGridLines="0" tabSelected="1" view="pageBreakPreview" topLeftCell="A19" zoomScale="70" zoomScaleNormal="80" zoomScaleSheetLayoutView="70" workbookViewId="0"/>
  </sheetViews>
  <sheetFormatPr baseColWidth="10" defaultRowHeight="14.25"/>
  <cols>
    <col min="1" max="1" width="2.28515625" style="67" bestFit="1" customWidth="1"/>
    <col min="2" max="2" width="3.28515625" style="63" customWidth="1"/>
    <col min="3" max="3" width="14.85546875" style="63" customWidth="1"/>
    <col min="4" max="4" width="21.5703125" style="63" customWidth="1"/>
    <col min="5" max="5" width="10.5703125" style="63" customWidth="1"/>
    <col min="6" max="6" width="2.28515625" style="66" customWidth="1"/>
    <col min="7" max="7" width="3.5703125" style="66" customWidth="1"/>
    <col min="8" max="8" width="6.28515625" style="63" customWidth="1"/>
    <col min="9" max="9" width="11.85546875" style="63" customWidth="1"/>
    <col min="10" max="10" width="27.140625" style="63" customWidth="1"/>
    <col min="11" max="11" width="18.28515625" style="63" customWidth="1"/>
    <col min="12" max="12" width="4" style="63" customWidth="1"/>
    <col min="13" max="14" width="16.7109375" style="63" bestFit="1" customWidth="1"/>
    <col min="15" max="16" width="16.140625" style="63" customWidth="1"/>
    <col min="17" max="16384" width="11.42578125" style="63"/>
  </cols>
  <sheetData>
    <row r="1" spans="1:45" s="64" customFormat="1" ht="27" thickBot="1">
      <c r="A1" s="59"/>
      <c r="B1" s="60" t="s">
        <v>48</v>
      </c>
      <c r="C1" s="61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</row>
    <row r="3" spans="1:45" ht="15">
      <c r="B3" s="171" t="s">
        <v>0</v>
      </c>
      <c r="C3" s="171"/>
      <c r="D3" s="171"/>
      <c r="E3" s="171"/>
      <c r="F3" s="68"/>
      <c r="G3" s="68"/>
      <c r="H3" s="171" t="s">
        <v>1</v>
      </c>
      <c r="I3" s="171"/>
      <c r="J3" s="171"/>
      <c r="K3" s="171"/>
      <c r="L3" s="171"/>
    </row>
    <row r="4" spans="1:45" ht="15">
      <c r="B4" s="172" t="s">
        <v>4</v>
      </c>
      <c r="C4" s="172"/>
      <c r="D4" s="69">
        <v>1</v>
      </c>
      <c r="E4" s="67" t="s">
        <v>5</v>
      </c>
      <c r="H4" s="172" t="s">
        <v>4</v>
      </c>
      <c r="I4" s="172"/>
      <c r="J4" s="69">
        <v>2</v>
      </c>
      <c r="K4" s="173" t="s">
        <v>5</v>
      </c>
      <c r="L4" s="173"/>
    </row>
    <row r="5" spans="1:45">
      <c r="E5" s="66"/>
      <c r="H5" s="66"/>
    </row>
    <row r="6" spans="1:45" ht="15.75">
      <c r="A6" s="65" t="s">
        <v>18</v>
      </c>
      <c r="B6" s="134" t="s">
        <v>3</v>
      </c>
      <c r="C6" s="134"/>
      <c r="D6" s="134"/>
      <c r="E6" s="134"/>
      <c r="F6" s="70"/>
      <c r="G6" s="65" t="s">
        <v>18</v>
      </c>
      <c r="H6" s="134" t="s">
        <v>3</v>
      </c>
      <c r="I6" s="134"/>
      <c r="J6" s="134"/>
      <c r="K6" s="134"/>
      <c r="L6" s="71"/>
    </row>
    <row r="7" spans="1:45" ht="15.75">
      <c r="A7" s="65"/>
      <c r="B7" s="72"/>
      <c r="H7" s="72"/>
      <c r="J7" s="73"/>
    </row>
    <row r="8" spans="1:45" ht="15" customHeight="1">
      <c r="B8" s="74"/>
      <c r="C8" s="75"/>
      <c r="D8" s="76"/>
      <c r="E8" s="77"/>
      <c r="F8" s="77"/>
      <c r="G8" s="77"/>
      <c r="H8" s="78"/>
      <c r="I8" s="79"/>
      <c r="J8" s="80"/>
      <c r="K8" s="79"/>
    </row>
    <row r="9" spans="1:45" ht="23.25" customHeight="1">
      <c r="B9" s="81"/>
      <c r="C9" s="82"/>
      <c r="D9" s="83" t="s">
        <v>7</v>
      </c>
      <c r="E9" s="77"/>
      <c r="F9" s="77"/>
      <c r="G9" s="77"/>
      <c r="H9" s="84"/>
      <c r="I9" s="85"/>
      <c r="J9" s="135" t="s">
        <v>7</v>
      </c>
      <c r="K9" s="136"/>
    </row>
    <row r="10" spans="1:45" ht="15" customHeight="1">
      <c r="B10" s="81"/>
      <c r="C10" s="82"/>
      <c r="D10" s="86">
        <v>100</v>
      </c>
      <c r="E10" s="77"/>
      <c r="F10" s="77"/>
      <c r="G10" s="77"/>
      <c r="H10" s="84"/>
      <c r="I10" s="85"/>
      <c r="J10" s="139">
        <f>+D10*J4</f>
        <v>200</v>
      </c>
      <c r="K10" s="140"/>
    </row>
    <row r="11" spans="1:45" ht="15" customHeight="1">
      <c r="B11" s="81"/>
      <c r="C11" s="82"/>
      <c r="D11" s="87"/>
      <c r="E11" s="88"/>
      <c r="F11" s="88"/>
      <c r="G11" s="88"/>
      <c r="H11" s="84"/>
      <c r="I11" s="85"/>
      <c r="J11" s="89"/>
      <c r="K11" s="90"/>
    </row>
    <row r="12" spans="1:45" ht="22.5" customHeight="1">
      <c r="B12" s="135" t="s">
        <v>6</v>
      </c>
      <c r="C12" s="136"/>
      <c r="D12" s="91"/>
      <c r="E12" s="88"/>
      <c r="F12" s="88"/>
      <c r="G12" s="88"/>
      <c r="H12" s="135" t="s">
        <v>6</v>
      </c>
      <c r="I12" s="136"/>
      <c r="J12" s="92"/>
      <c r="K12" s="93"/>
      <c r="N12" s="121"/>
    </row>
    <row r="13" spans="1:45" ht="15" customHeight="1">
      <c r="B13" s="139">
        <v>300</v>
      </c>
      <c r="C13" s="140"/>
      <c r="D13" s="94"/>
      <c r="E13" s="77"/>
      <c r="F13" s="77"/>
      <c r="G13" s="77"/>
      <c r="H13" s="137">
        <f>+B13*J4</f>
        <v>600</v>
      </c>
      <c r="I13" s="138"/>
      <c r="J13" s="129" t="s">
        <v>44</v>
      </c>
      <c r="K13" s="95">
        <f>+D15</f>
        <v>200</v>
      </c>
      <c r="L13" s="174"/>
      <c r="N13" s="121"/>
    </row>
    <row r="14" spans="1:45" ht="21" customHeight="1">
      <c r="B14" s="81"/>
      <c r="C14" s="82"/>
      <c r="D14" s="83" t="s">
        <v>8</v>
      </c>
      <c r="E14" s="77"/>
      <c r="F14" s="77"/>
      <c r="G14" s="77"/>
      <c r="H14" s="81"/>
      <c r="I14" s="96"/>
      <c r="J14" s="155" t="s">
        <v>9</v>
      </c>
      <c r="K14" s="154">
        <f>+H13-B13</f>
        <v>300</v>
      </c>
      <c r="L14" s="175"/>
    </row>
    <row r="15" spans="1:45" ht="15" customHeight="1">
      <c r="B15" s="81"/>
      <c r="C15" s="82"/>
      <c r="D15" s="86">
        <f>+B13-D10</f>
        <v>200</v>
      </c>
      <c r="E15" s="77"/>
      <c r="F15" s="77"/>
      <c r="G15" s="77"/>
      <c r="H15" s="81"/>
      <c r="I15" s="96"/>
      <c r="J15" s="155"/>
      <c r="K15" s="154"/>
      <c r="L15" s="175"/>
    </row>
    <row r="16" spans="1:45" ht="15" customHeight="1">
      <c r="B16" s="81"/>
      <c r="C16" s="82"/>
      <c r="D16" s="91"/>
      <c r="E16" s="88"/>
      <c r="F16" s="88"/>
      <c r="G16" s="88"/>
      <c r="H16" s="81"/>
      <c r="I16" s="96"/>
      <c r="J16" s="155" t="s">
        <v>10</v>
      </c>
      <c r="K16" s="154">
        <f>-J10-(-D10)</f>
        <v>-100</v>
      </c>
      <c r="L16" s="176"/>
    </row>
    <row r="17" spans="1:12" ht="15" customHeight="1">
      <c r="B17" s="81"/>
      <c r="C17" s="82"/>
      <c r="D17" s="91"/>
      <c r="E17" s="88"/>
      <c r="F17" s="88"/>
      <c r="G17" s="88"/>
      <c r="H17" s="81"/>
      <c r="I17" s="96"/>
      <c r="J17" s="155"/>
      <c r="K17" s="154"/>
      <c r="L17" s="177"/>
    </row>
    <row r="18" spans="1:12" ht="15" customHeight="1">
      <c r="B18" s="97"/>
      <c r="C18" s="98"/>
      <c r="D18" s="99"/>
      <c r="E18" s="88"/>
      <c r="F18" s="88"/>
      <c r="G18" s="88"/>
      <c r="H18" s="97"/>
      <c r="I18" s="100"/>
      <c r="J18" s="128" t="s">
        <v>43</v>
      </c>
      <c r="K18" s="101">
        <f>+SUM(K13:K17)</f>
        <v>400</v>
      </c>
      <c r="L18" s="88"/>
    </row>
    <row r="19" spans="1:12" ht="16.5" customHeight="1">
      <c r="E19" s="66"/>
      <c r="H19" s="66"/>
    </row>
    <row r="20" spans="1:12" ht="15.75">
      <c r="A20" s="65" t="s">
        <v>18</v>
      </c>
      <c r="B20" s="102" t="str">
        <f>+H20</f>
        <v>U.S. Dollar or Reporting Currency BS</v>
      </c>
      <c r="C20" s="71"/>
      <c r="D20" s="71"/>
      <c r="E20" s="71"/>
      <c r="F20" s="70"/>
      <c r="G20" s="65" t="s">
        <v>18</v>
      </c>
      <c r="H20" s="103" t="s">
        <v>2</v>
      </c>
      <c r="I20" s="71"/>
      <c r="J20" s="71"/>
      <c r="K20" s="71"/>
      <c r="L20" s="71"/>
    </row>
    <row r="21" spans="1:12" ht="15.75">
      <c r="A21" s="65"/>
      <c r="B21" s="104"/>
      <c r="H21" s="72"/>
    </row>
    <row r="22" spans="1:12" ht="16.5" customHeight="1">
      <c r="B22" s="74"/>
      <c r="C22" s="75"/>
      <c r="D22" s="76"/>
      <c r="E22" s="77"/>
      <c r="F22" s="77"/>
      <c r="G22" s="77"/>
      <c r="H22" s="74"/>
      <c r="I22" s="75"/>
      <c r="J22" s="169"/>
      <c r="K22" s="170"/>
    </row>
    <row r="23" spans="1:12" ht="21.75" customHeight="1">
      <c r="B23" s="81"/>
      <c r="C23" s="82"/>
      <c r="D23" s="83" t="s">
        <v>7</v>
      </c>
      <c r="E23" s="77"/>
      <c r="F23" s="77"/>
      <c r="G23" s="77"/>
      <c r="H23" s="81"/>
      <c r="I23" s="82"/>
      <c r="J23" s="135" t="s">
        <v>7</v>
      </c>
      <c r="K23" s="136"/>
    </row>
    <row r="24" spans="1:12" ht="18">
      <c r="B24" s="81"/>
      <c r="C24" s="82"/>
      <c r="D24" s="105">
        <f>+D10/D4</f>
        <v>100</v>
      </c>
      <c r="E24" s="77"/>
      <c r="F24" s="77"/>
      <c r="G24" s="77"/>
      <c r="H24" s="81"/>
      <c r="I24" s="82"/>
      <c r="J24" s="141">
        <f>+J10/J4</f>
        <v>100</v>
      </c>
      <c r="K24" s="142"/>
    </row>
    <row r="25" spans="1:12" ht="18">
      <c r="B25" s="81"/>
      <c r="C25" s="82"/>
      <c r="D25" s="87"/>
      <c r="E25" s="88"/>
      <c r="F25" s="88"/>
      <c r="G25" s="88"/>
      <c r="H25" s="81"/>
      <c r="I25" s="82"/>
      <c r="J25" s="150"/>
      <c r="K25" s="151"/>
    </row>
    <row r="26" spans="1:12" ht="21" customHeight="1">
      <c r="B26" s="135" t="s">
        <v>6</v>
      </c>
      <c r="C26" s="136"/>
      <c r="D26" s="91"/>
      <c r="E26" s="88"/>
      <c r="F26" s="88"/>
      <c r="G26" s="88"/>
      <c r="H26" s="135" t="s">
        <v>6</v>
      </c>
      <c r="I26" s="136"/>
      <c r="J26" s="164"/>
      <c r="K26" s="165"/>
    </row>
    <row r="27" spans="1:12" ht="16.5" customHeight="1">
      <c r="B27" s="141">
        <f>+B13/D4</f>
        <v>300</v>
      </c>
      <c r="C27" s="142"/>
      <c r="D27" s="94"/>
      <c r="E27" s="77"/>
      <c r="F27" s="77"/>
      <c r="G27" s="77"/>
      <c r="H27" s="141">
        <f>+H13/J4</f>
        <v>300</v>
      </c>
      <c r="I27" s="142"/>
      <c r="J27" s="129" t="s">
        <v>44</v>
      </c>
      <c r="K27" s="106">
        <f>+D29</f>
        <v>200</v>
      </c>
    </row>
    <row r="28" spans="1:12" ht="26.25" customHeight="1">
      <c r="B28" s="81"/>
      <c r="C28" s="82"/>
      <c r="D28" s="83" t="s">
        <v>8</v>
      </c>
      <c r="E28" s="77"/>
      <c r="F28" s="77"/>
      <c r="G28" s="77"/>
      <c r="H28" s="81"/>
      <c r="I28" s="82"/>
      <c r="J28" s="120" t="s">
        <v>11</v>
      </c>
      <c r="K28" s="107">
        <f>+K14/J4</f>
        <v>150</v>
      </c>
    </row>
    <row r="29" spans="1:12" ht="18">
      <c r="B29" s="81"/>
      <c r="C29" s="82"/>
      <c r="D29" s="108">
        <f>+D15/D4</f>
        <v>200</v>
      </c>
      <c r="E29" s="77"/>
      <c r="F29" s="77"/>
      <c r="G29" s="77"/>
      <c r="H29" s="81"/>
      <c r="I29" s="82"/>
      <c r="J29" s="120" t="s">
        <v>10</v>
      </c>
      <c r="K29" s="107">
        <f>+K16/J4</f>
        <v>-50</v>
      </c>
    </row>
    <row r="30" spans="1:12" ht="18">
      <c r="B30" s="81"/>
      <c r="C30" s="82"/>
      <c r="D30" s="91"/>
      <c r="E30" s="88"/>
      <c r="F30" s="88"/>
      <c r="G30" s="88"/>
      <c r="H30" s="81"/>
      <c r="I30" s="82"/>
      <c r="J30" s="120" t="s">
        <v>12</v>
      </c>
      <c r="K30" s="107">
        <f>-D10/J4+D10/D4</f>
        <v>50</v>
      </c>
    </row>
    <row r="31" spans="1:12" ht="18">
      <c r="B31" s="81"/>
      <c r="C31" s="82"/>
      <c r="D31" s="91"/>
      <c r="E31" s="88"/>
      <c r="F31" s="88"/>
      <c r="G31" s="88"/>
      <c r="H31" s="81"/>
      <c r="I31" s="82"/>
      <c r="J31" s="120" t="s">
        <v>13</v>
      </c>
      <c r="K31" s="107">
        <f>+B13/J4-B13/D4</f>
        <v>-150</v>
      </c>
    </row>
    <row r="32" spans="1:12" ht="17.25" customHeight="1">
      <c r="B32" s="97"/>
      <c r="C32" s="98"/>
      <c r="D32" s="99"/>
      <c r="H32" s="97"/>
      <c r="I32" s="109"/>
      <c r="J32" s="128" t="s">
        <v>43</v>
      </c>
      <c r="K32" s="110">
        <f>+SUM(K27:K31)</f>
        <v>200</v>
      </c>
    </row>
    <row r="33" spans="1:16">
      <c r="H33" s="66"/>
    </row>
    <row r="34" spans="1:16">
      <c r="H34" s="66"/>
    </row>
    <row r="35" spans="1:16" s="113" customFormat="1" ht="15">
      <c r="A35" s="65" t="s">
        <v>18</v>
      </c>
      <c r="B35" s="111" t="s">
        <v>19</v>
      </c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</row>
    <row r="36" spans="1:16">
      <c r="I36" s="160"/>
      <c r="J36" s="160"/>
    </row>
    <row r="37" spans="1:16" ht="15">
      <c r="B37" s="161" t="s">
        <v>14</v>
      </c>
      <c r="C37" s="162"/>
      <c r="D37" s="163"/>
      <c r="J37" s="63" t="s">
        <v>22</v>
      </c>
    </row>
    <row r="38" spans="1:16">
      <c r="B38" s="132" t="s">
        <v>16</v>
      </c>
      <c r="C38" s="133"/>
      <c r="D38" s="114">
        <f>+K28</f>
        <v>150</v>
      </c>
      <c r="J38" s="63" t="s">
        <v>24</v>
      </c>
    </row>
    <row r="39" spans="1:16">
      <c r="B39" s="148" t="s">
        <v>21</v>
      </c>
      <c r="C39" s="149"/>
      <c r="D39" s="115">
        <f>+K29</f>
        <v>-50</v>
      </c>
      <c r="J39" s="63" t="s">
        <v>23</v>
      </c>
    </row>
    <row r="40" spans="1:16" ht="15">
      <c r="B40" s="130" t="s">
        <v>15</v>
      </c>
      <c r="C40" s="131"/>
      <c r="D40" s="116">
        <f>+D38+D39</f>
        <v>100</v>
      </c>
      <c r="J40" s="63" t="s">
        <v>25</v>
      </c>
    </row>
    <row r="41" spans="1:16" ht="18" customHeight="1">
      <c r="B41" s="117"/>
      <c r="C41" s="117"/>
      <c r="D41" s="117"/>
    </row>
    <row r="42" spans="1:16" ht="15">
      <c r="B42" s="166" t="s">
        <v>17</v>
      </c>
      <c r="C42" s="167"/>
      <c r="D42" s="168"/>
    </row>
    <row r="43" spans="1:16">
      <c r="B43" s="152" t="s">
        <v>14</v>
      </c>
      <c r="C43" s="153"/>
      <c r="D43" s="114">
        <f>+D40</f>
        <v>100</v>
      </c>
      <c r="J43" s="63" t="s">
        <v>26</v>
      </c>
    </row>
    <row r="44" spans="1:16">
      <c r="B44" s="158" t="s">
        <v>12</v>
      </c>
      <c r="C44" s="159"/>
      <c r="D44" s="114">
        <f>+K30</f>
        <v>50</v>
      </c>
      <c r="J44" s="63" t="s">
        <v>27</v>
      </c>
    </row>
    <row r="45" spans="1:16">
      <c r="B45" s="156" t="s">
        <v>13</v>
      </c>
      <c r="C45" s="157"/>
      <c r="D45" s="115">
        <f>+K31</f>
        <v>-150</v>
      </c>
      <c r="J45" s="63" t="s">
        <v>28</v>
      </c>
    </row>
    <row r="46" spans="1:16" ht="15">
      <c r="B46" s="130" t="s">
        <v>15</v>
      </c>
      <c r="C46" s="131"/>
      <c r="D46" s="116">
        <f>+SUM(D43:D45)</f>
        <v>0</v>
      </c>
      <c r="J46" s="63" t="s">
        <v>29</v>
      </c>
    </row>
    <row r="47" spans="1:16" ht="18" customHeight="1">
      <c r="B47" s="117"/>
      <c r="C47" s="117"/>
      <c r="D47" s="117"/>
      <c r="J47" s="63" t="s">
        <v>30</v>
      </c>
    </row>
    <row r="48" spans="1:16" ht="15">
      <c r="B48" s="143" t="s">
        <v>20</v>
      </c>
      <c r="C48" s="144"/>
      <c r="D48" s="145"/>
    </row>
    <row r="49" spans="2:10" ht="18.75" customHeight="1">
      <c r="B49" s="132" t="s">
        <v>14</v>
      </c>
      <c r="C49" s="133"/>
      <c r="D49" s="114">
        <f>D40</f>
        <v>100</v>
      </c>
      <c r="J49" s="63" t="s">
        <v>31</v>
      </c>
    </row>
    <row r="50" spans="2:10">
      <c r="B50" s="146" t="s">
        <v>16</v>
      </c>
      <c r="C50" s="147"/>
      <c r="D50" s="115">
        <f>-D38</f>
        <v>-150</v>
      </c>
      <c r="J50" s="63" t="s">
        <v>32</v>
      </c>
    </row>
    <row r="51" spans="2:10">
      <c r="B51" s="148" t="s">
        <v>21</v>
      </c>
      <c r="C51" s="149"/>
      <c r="D51" s="114">
        <f>-D39</f>
        <v>50</v>
      </c>
      <c r="J51" s="63" t="s">
        <v>33</v>
      </c>
    </row>
    <row r="52" spans="2:10" ht="15">
      <c r="B52" s="130" t="s">
        <v>15</v>
      </c>
      <c r="C52" s="131"/>
      <c r="D52" s="116">
        <f>+SUM(D49:D51)</f>
        <v>0</v>
      </c>
    </row>
    <row r="53" spans="2:10">
      <c r="J53" s="119" t="s">
        <v>34</v>
      </c>
    </row>
  </sheetData>
  <mergeCells count="42">
    <mergeCell ref="B42:D42"/>
    <mergeCell ref="J22:K22"/>
    <mergeCell ref="J23:K23"/>
    <mergeCell ref="B3:E3"/>
    <mergeCell ref="B4:C4"/>
    <mergeCell ref="H3:L3"/>
    <mergeCell ref="K4:L4"/>
    <mergeCell ref="H4:I4"/>
    <mergeCell ref="J10:K10"/>
    <mergeCell ref="L13:L17"/>
    <mergeCell ref="B43:C43"/>
    <mergeCell ref="B46:C46"/>
    <mergeCell ref="B26:C26"/>
    <mergeCell ref="B27:C27"/>
    <mergeCell ref="K14:K15"/>
    <mergeCell ref="J14:J15"/>
    <mergeCell ref="B45:C45"/>
    <mergeCell ref="B44:C44"/>
    <mergeCell ref="I36:J36"/>
    <mergeCell ref="B38:C38"/>
    <mergeCell ref="B39:C39"/>
    <mergeCell ref="B40:C40"/>
    <mergeCell ref="B37:D37"/>
    <mergeCell ref="J26:K26"/>
    <mergeCell ref="J16:J17"/>
    <mergeCell ref="K16:K17"/>
    <mergeCell ref="B52:C52"/>
    <mergeCell ref="B49:C49"/>
    <mergeCell ref="B6:E6"/>
    <mergeCell ref="H6:K6"/>
    <mergeCell ref="H12:I12"/>
    <mergeCell ref="H13:I13"/>
    <mergeCell ref="B13:C13"/>
    <mergeCell ref="B12:C12"/>
    <mergeCell ref="H26:I26"/>
    <mergeCell ref="H27:I27"/>
    <mergeCell ref="B48:D48"/>
    <mergeCell ref="B50:C50"/>
    <mergeCell ref="B51:C51"/>
    <mergeCell ref="J9:K9"/>
    <mergeCell ref="J24:K24"/>
    <mergeCell ref="J25:K25"/>
  </mergeCells>
  <pageMargins left="0.7" right="0.7" top="0.75" bottom="0.75" header="0.3" footer="0.3"/>
  <pageSetup scale="4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showGridLines="0" view="pageBreakPreview" zoomScale="70" zoomScaleNormal="100" zoomScaleSheetLayoutView="70" workbookViewId="0"/>
  </sheetViews>
  <sheetFormatPr baseColWidth="10" defaultRowHeight="15"/>
  <cols>
    <col min="1" max="1" width="3.5703125" style="8" customWidth="1"/>
    <col min="2" max="2" width="3.28515625" style="6" customWidth="1"/>
    <col min="3" max="3" width="14.85546875" style="6" customWidth="1"/>
    <col min="4" max="4" width="21.5703125" style="6" customWidth="1"/>
    <col min="5" max="5" width="10.5703125" style="6" bestFit="1" customWidth="1"/>
    <col min="6" max="6" width="2.28515625" style="7" customWidth="1"/>
    <col min="7" max="7" width="3.5703125" style="7" customWidth="1"/>
    <col min="8" max="8" width="6.28515625" style="6" customWidth="1"/>
    <col min="9" max="9" width="11.85546875" style="6" customWidth="1"/>
    <col min="10" max="10" width="23.85546875" style="6" customWidth="1"/>
    <col min="11" max="11" width="18.28515625" style="6" customWidth="1"/>
    <col min="12" max="12" width="4" style="6" customWidth="1"/>
    <col min="13" max="14" width="16.7109375" style="6" bestFit="1" customWidth="1"/>
    <col min="15" max="15" width="16.140625" style="6" customWidth="1"/>
    <col min="16" max="16" width="20.5703125" style="6" customWidth="1"/>
    <col min="17" max="16384" width="11.42578125" style="6"/>
  </cols>
  <sheetData>
    <row r="1" spans="1:16" s="3" customFormat="1" ht="21" thickBot="1">
      <c r="A1" s="1"/>
      <c r="B1" s="60" t="s">
        <v>47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9.5" customHeight="1">
      <c r="A2" s="4" t="s">
        <v>18</v>
      </c>
      <c r="B2" s="5" t="s">
        <v>49</v>
      </c>
    </row>
    <row r="4" spans="1:16">
      <c r="B4" s="219" t="s">
        <v>0</v>
      </c>
      <c r="C4" s="219"/>
      <c r="D4" s="219"/>
      <c r="E4" s="219"/>
      <c r="F4" s="9"/>
      <c r="G4" s="9"/>
      <c r="H4" s="219" t="s">
        <v>1</v>
      </c>
      <c r="I4" s="219"/>
      <c r="J4" s="219"/>
      <c r="K4" s="219"/>
      <c r="L4" s="219"/>
    </row>
    <row r="5" spans="1:16">
      <c r="B5" s="220" t="s">
        <v>4</v>
      </c>
      <c r="C5" s="220"/>
      <c r="D5" s="10">
        <v>1</v>
      </c>
      <c r="E5" s="6" t="s">
        <v>5</v>
      </c>
      <c r="H5" s="51" t="s">
        <v>4</v>
      </c>
      <c r="J5" s="10">
        <v>2</v>
      </c>
      <c r="K5" s="222" t="s">
        <v>5</v>
      </c>
      <c r="L5" s="222"/>
    </row>
    <row r="6" spans="1:16">
      <c r="E6" s="7"/>
      <c r="H6" s="7"/>
    </row>
    <row r="7" spans="1:16" ht="15.75">
      <c r="A7" s="4" t="s">
        <v>18</v>
      </c>
      <c r="B7" s="221" t="s">
        <v>3</v>
      </c>
      <c r="C7" s="221"/>
      <c r="D7" s="221"/>
      <c r="E7" s="221"/>
      <c r="F7" s="11"/>
      <c r="G7" s="4" t="s">
        <v>18</v>
      </c>
      <c r="H7" s="221" t="s">
        <v>3</v>
      </c>
      <c r="I7" s="221"/>
      <c r="J7" s="221"/>
      <c r="K7" s="221"/>
      <c r="L7" s="12"/>
    </row>
    <row r="8" spans="1:16" ht="15.75">
      <c r="A8" s="4"/>
      <c r="B8" s="13"/>
      <c r="H8" s="13"/>
      <c r="J8" s="14"/>
    </row>
    <row r="9" spans="1:16" ht="15" customHeight="1">
      <c r="B9" s="15"/>
      <c r="C9" s="16"/>
      <c r="D9" s="17"/>
      <c r="E9" s="18"/>
      <c r="F9" s="18"/>
      <c r="G9" s="18"/>
      <c r="H9" s="19"/>
      <c r="I9" s="20"/>
      <c r="J9" s="21"/>
      <c r="K9" s="20"/>
    </row>
    <row r="10" spans="1:16" ht="23.25" customHeight="1">
      <c r="B10" s="22"/>
      <c r="C10" s="23"/>
      <c r="D10" s="24" t="s">
        <v>7</v>
      </c>
      <c r="E10" s="18"/>
      <c r="F10" s="18"/>
      <c r="G10" s="18"/>
      <c r="H10" s="25"/>
      <c r="I10" s="26"/>
      <c r="J10" s="195" t="s">
        <v>7</v>
      </c>
      <c r="K10" s="196"/>
    </row>
    <row r="11" spans="1:16" ht="15" customHeight="1">
      <c r="B11" s="22"/>
      <c r="C11" s="23"/>
      <c r="D11" s="27">
        <v>100</v>
      </c>
      <c r="E11" s="18"/>
      <c r="F11" s="18"/>
      <c r="G11" s="18"/>
      <c r="H11" s="25"/>
      <c r="I11" s="26"/>
      <c r="J11" s="223">
        <f>+D11*J5</f>
        <v>200</v>
      </c>
      <c r="K11" s="224"/>
    </row>
    <row r="12" spans="1:16" ht="15" customHeight="1">
      <c r="B12" s="22"/>
      <c r="C12" s="23"/>
      <c r="D12" s="28"/>
      <c r="E12" s="29"/>
      <c r="F12" s="29"/>
      <c r="G12" s="29"/>
      <c r="H12" s="25"/>
      <c r="I12" s="26"/>
      <c r="J12" s="30"/>
      <c r="K12" s="31"/>
    </row>
    <row r="13" spans="1:16" ht="22.5" customHeight="1">
      <c r="B13" s="195" t="s">
        <v>6</v>
      </c>
      <c r="C13" s="196"/>
      <c r="D13" s="32"/>
      <c r="E13" s="29"/>
      <c r="F13" s="29"/>
      <c r="G13" s="29"/>
      <c r="H13" s="195" t="s">
        <v>6</v>
      </c>
      <c r="I13" s="196"/>
      <c r="J13" s="33"/>
      <c r="K13" s="34"/>
    </row>
    <row r="14" spans="1:16" ht="15" customHeight="1">
      <c r="B14" s="223">
        <v>300</v>
      </c>
      <c r="C14" s="224"/>
      <c r="D14" s="35"/>
      <c r="E14" s="18"/>
      <c r="F14" s="18"/>
      <c r="G14" s="18"/>
      <c r="H14" s="225">
        <f>+B14</f>
        <v>300</v>
      </c>
      <c r="I14" s="226"/>
      <c r="J14" s="186" t="s">
        <v>42</v>
      </c>
      <c r="K14" s="227">
        <f>+D16</f>
        <v>200</v>
      </c>
      <c r="L14" s="213"/>
    </row>
    <row r="15" spans="1:16" ht="24" customHeight="1">
      <c r="B15" s="22"/>
      <c r="C15" s="23"/>
      <c r="D15" s="24" t="s">
        <v>8</v>
      </c>
      <c r="E15" s="18"/>
      <c r="F15" s="18"/>
      <c r="G15" s="18"/>
      <c r="H15" s="22"/>
      <c r="I15" s="36"/>
      <c r="J15" s="187"/>
      <c r="K15" s="226"/>
      <c r="L15" s="214"/>
    </row>
    <row r="16" spans="1:16" ht="15" customHeight="1">
      <c r="B16" s="22"/>
      <c r="C16" s="23"/>
      <c r="D16" s="52">
        <f>+B14-D11</f>
        <v>200</v>
      </c>
      <c r="E16" s="29"/>
      <c r="F16" s="29"/>
      <c r="G16" s="29"/>
      <c r="H16" s="22"/>
      <c r="I16" s="36"/>
      <c r="J16" s="217" t="s">
        <v>10</v>
      </c>
      <c r="K16" s="218">
        <f>+D11-J11</f>
        <v>-100</v>
      </c>
      <c r="L16" s="215"/>
    </row>
    <row r="17" spans="1:12" ht="15" customHeight="1">
      <c r="B17" s="22"/>
      <c r="C17" s="23"/>
      <c r="D17" s="32"/>
      <c r="E17" s="29"/>
      <c r="F17" s="29"/>
      <c r="G17" s="29"/>
      <c r="H17" s="22"/>
      <c r="I17" s="36"/>
      <c r="J17" s="217"/>
      <c r="K17" s="218"/>
      <c r="L17" s="216"/>
    </row>
    <row r="18" spans="1:12" ht="15" customHeight="1">
      <c r="B18" s="37"/>
      <c r="C18" s="38"/>
      <c r="D18" s="39"/>
      <c r="E18" s="29"/>
      <c r="F18" s="29"/>
      <c r="G18" s="29"/>
      <c r="H18" s="37"/>
      <c r="I18" s="40"/>
      <c r="J18" s="126" t="s">
        <v>41</v>
      </c>
      <c r="K18" s="53">
        <f>+SUM(K14:K17)</f>
        <v>100</v>
      </c>
      <c r="L18" s="29"/>
    </row>
    <row r="19" spans="1:12" ht="16.5" customHeight="1">
      <c r="E19" s="7"/>
      <c r="H19" s="7"/>
    </row>
    <row r="20" spans="1:12" ht="15.75">
      <c r="A20" s="4" t="s">
        <v>18</v>
      </c>
      <c r="B20" s="41" t="str">
        <f>+H20</f>
        <v>U.S. Dollar or Reporting Currency BS</v>
      </c>
      <c r="C20" s="12"/>
      <c r="D20" s="12"/>
      <c r="E20" s="12"/>
      <c r="F20" s="11"/>
      <c r="G20" s="4" t="s">
        <v>18</v>
      </c>
      <c r="H20" s="42" t="s">
        <v>2</v>
      </c>
      <c r="I20" s="12"/>
      <c r="J20" s="12"/>
      <c r="K20" s="12"/>
      <c r="L20" s="12"/>
    </row>
    <row r="21" spans="1:12" ht="15.75">
      <c r="A21" s="4"/>
      <c r="B21" s="43"/>
      <c r="H21" s="13"/>
    </row>
    <row r="22" spans="1:12" ht="16.5" customHeight="1">
      <c r="B22" s="15"/>
      <c r="C22" s="16"/>
      <c r="D22" s="17"/>
      <c r="E22" s="18"/>
      <c r="F22" s="18"/>
      <c r="G22" s="18"/>
      <c r="H22" s="15"/>
      <c r="I22" s="16"/>
      <c r="J22" s="193"/>
      <c r="K22" s="194"/>
    </row>
    <row r="23" spans="1:12" ht="21.75" customHeight="1">
      <c r="B23" s="22"/>
      <c r="C23" s="23"/>
      <c r="D23" s="24" t="s">
        <v>7</v>
      </c>
      <c r="E23" s="18"/>
      <c r="F23" s="18"/>
      <c r="G23" s="18"/>
      <c r="H23" s="22"/>
      <c r="I23" s="23"/>
      <c r="J23" s="195" t="s">
        <v>7</v>
      </c>
      <c r="K23" s="196"/>
    </row>
    <row r="24" spans="1:12" ht="18.75">
      <c r="B24" s="22"/>
      <c r="C24" s="23"/>
      <c r="D24" s="44">
        <f>+D11/D5</f>
        <v>100</v>
      </c>
      <c r="E24" s="18"/>
      <c r="F24" s="18"/>
      <c r="G24" s="18"/>
      <c r="H24" s="22"/>
      <c r="I24" s="23"/>
      <c r="J24" s="197">
        <f>+D24</f>
        <v>100</v>
      </c>
      <c r="K24" s="198"/>
    </row>
    <row r="25" spans="1:12" ht="18.75">
      <c r="B25" s="22"/>
      <c r="C25" s="23"/>
      <c r="D25" s="28"/>
      <c r="E25" s="29"/>
      <c r="F25" s="29"/>
      <c r="G25" s="29"/>
      <c r="H25" s="22"/>
      <c r="I25" s="23"/>
      <c r="J25" s="199"/>
      <c r="K25" s="200"/>
    </row>
    <row r="26" spans="1:12" ht="21" customHeight="1">
      <c r="B26" s="22"/>
      <c r="C26" s="54" t="s">
        <v>6</v>
      </c>
      <c r="D26" s="32"/>
      <c r="E26" s="29"/>
      <c r="F26" s="29"/>
      <c r="G26" s="29"/>
      <c r="H26" s="195" t="s">
        <v>6</v>
      </c>
      <c r="I26" s="196"/>
      <c r="J26" s="191"/>
      <c r="K26" s="192"/>
    </row>
    <row r="27" spans="1:12" ht="16.5" customHeight="1">
      <c r="B27" s="22"/>
      <c r="C27" s="118">
        <f>+B14/D5</f>
        <v>300</v>
      </c>
      <c r="D27" s="35"/>
      <c r="E27" s="18"/>
      <c r="F27" s="18"/>
      <c r="G27" s="18"/>
      <c r="H27" s="210">
        <f>+H14/J5</f>
        <v>150</v>
      </c>
      <c r="I27" s="211"/>
      <c r="J27" s="127" t="s">
        <v>42</v>
      </c>
      <c r="K27" s="55">
        <f>+D29</f>
        <v>200</v>
      </c>
    </row>
    <row r="28" spans="1:12" ht="37.5">
      <c r="B28" s="22"/>
      <c r="C28" s="23"/>
      <c r="D28" s="24" t="s">
        <v>8</v>
      </c>
      <c r="E28" s="18"/>
      <c r="F28" s="18"/>
      <c r="G28" s="18"/>
      <c r="H28" s="22"/>
      <c r="I28" s="23"/>
      <c r="J28" s="122" t="s">
        <v>10</v>
      </c>
      <c r="K28" s="123">
        <f>+K16/J5</f>
        <v>-50</v>
      </c>
    </row>
    <row r="29" spans="1:12" ht="18.75">
      <c r="B29" s="22"/>
      <c r="C29" s="23"/>
      <c r="D29" s="45">
        <f>+D16/D5</f>
        <v>200</v>
      </c>
      <c r="E29" s="29"/>
      <c r="F29" s="29"/>
      <c r="G29" s="29"/>
      <c r="H29" s="22"/>
      <c r="I29" s="23"/>
      <c r="J29" s="122" t="s">
        <v>12</v>
      </c>
      <c r="K29" s="123">
        <f>-D11/J5+D11/D5</f>
        <v>50</v>
      </c>
    </row>
    <row r="30" spans="1:12" ht="18.75">
      <c r="B30" s="22"/>
      <c r="C30" s="23"/>
      <c r="D30" s="32"/>
      <c r="E30" s="29"/>
      <c r="F30" s="29"/>
      <c r="G30" s="29"/>
      <c r="H30" s="22"/>
      <c r="I30" s="23"/>
      <c r="J30" s="122" t="s">
        <v>13</v>
      </c>
      <c r="K30" s="123">
        <f>+B14/J5-B14/D5</f>
        <v>-150</v>
      </c>
    </row>
    <row r="31" spans="1:12" ht="17.25" customHeight="1">
      <c r="B31" s="37"/>
      <c r="C31" s="38"/>
      <c r="D31" s="39"/>
      <c r="H31" s="37"/>
      <c r="I31" s="46"/>
      <c r="J31" s="126" t="s">
        <v>41</v>
      </c>
      <c r="K31" s="56">
        <f>+SUM(K27:K30)</f>
        <v>50</v>
      </c>
    </row>
    <row r="32" spans="1:12">
      <c r="H32" s="7"/>
    </row>
    <row r="33" spans="1:16">
      <c r="H33" s="7"/>
    </row>
    <row r="34" spans="1:16" s="49" customFormat="1">
      <c r="A34" s="4" t="s">
        <v>18</v>
      </c>
      <c r="B34" s="47" t="s">
        <v>19</v>
      </c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</row>
    <row r="35" spans="1:16">
      <c r="I35" s="212"/>
      <c r="J35" s="212"/>
    </row>
    <row r="36" spans="1:16" ht="15.75">
      <c r="B36" s="188" t="s">
        <v>14</v>
      </c>
      <c r="C36" s="189"/>
      <c r="D36" s="190"/>
      <c r="J36" s="63" t="s">
        <v>35</v>
      </c>
    </row>
    <row r="37" spans="1:16">
      <c r="B37" s="178" t="s">
        <v>16</v>
      </c>
      <c r="C37" s="179"/>
      <c r="D37" s="124">
        <v>0</v>
      </c>
      <c r="J37" s="63" t="s">
        <v>36</v>
      </c>
    </row>
    <row r="38" spans="1:16">
      <c r="B38" s="182" t="s">
        <v>21</v>
      </c>
      <c r="C38" s="183"/>
      <c r="D38" s="50">
        <f>+K28</f>
        <v>-50</v>
      </c>
      <c r="J38" s="63" t="s">
        <v>23</v>
      </c>
    </row>
    <row r="39" spans="1:16" ht="15.75">
      <c r="B39" s="184" t="s">
        <v>15</v>
      </c>
      <c r="C39" s="185"/>
      <c r="D39" s="57">
        <f>+D37+D38</f>
        <v>-50</v>
      </c>
      <c r="J39" s="63" t="s">
        <v>25</v>
      </c>
    </row>
    <row r="41" spans="1:16" ht="15.75">
      <c r="B41" s="201" t="s">
        <v>17</v>
      </c>
      <c r="C41" s="202"/>
      <c r="D41" s="203"/>
    </row>
    <row r="42" spans="1:16">
      <c r="B42" s="204" t="s">
        <v>14</v>
      </c>
      <c r="C42" s="205"/>
      <c r="D42" s="50">
        <f>+D39</f>
        <v>-50</v>
      </c>
      <c r="J42" s="63" t="s">
        <v>37</v>
      </c>
    </row>
    <row r="43" spans="1:16">
      <c r="B43" s="206" t="s">
        <v>12</v>
      </c>
      <c r="C43" s="207"/>
      <c r="D43" s="124">
        <f>+K29</f>
        <v>50</v>
      </c>
      <c r="J43" s="63" t="s">
        <v>38</v>
      </c>
    </row>
    <row r="44" spans="1:16">
      <c r="B44" s="208" t="s">
        <v>13</v>
      </c>
      <c r="C44" s="209"/>
      <c r="D44" s="58">
        <f>+K30</f>
        <v>-150</v>
      </c>
      <c r="J44" s="63" t="s">
        <v>39</v>
      </c>
    </row>
    <row r="45" spans="1:16" ht="15.75">
      <c r="B45" s="184" t="s">
        <v>15</v>
      </c>
      <c r="C45" s="185"/>
      <c r="D45" s="57">
        <f>+SUM(D42:D44)</f>
        <v>-150</v>
      </c>
      <c r="J45" s="63" t="s">
        <v>40</v>
      </c>
    </row>
    <row r="47" spans="1:16" ht="18.75" customHeight="1">
      <c r="B47" s="188" t="s">
        <v>20</v>
      </c>
      <c r="C47" s="189"/>
      <c r="D47" s="190"/>
    </row>
    <row r="48" spans="1:16" ht="18.75" customHeight="1">
      <c r="B48" s="178" t="s">
        <v>14</v>
      </c>
      <c r="C48" s="179"/>
      <c r="D48" s="50">
        <f>D39</f>
        <v>-50</v>
      </c>
      <c r="J48" s="63" t="s">
        <v>45</v>
      </c>
    </row>
    <row r="49" spans="2:10">
      <c r="B49" s="180" t="s">
        <v>16</v>
      </c>
      <c r="C49" s="181"/>
      <c r="D49" s="124">
        <f>-D37</f>
        <v>0</v>
      </c>
    </row>
    <row r="50" spans="2:10">
      <c r="B50" s="182" t="s">
        <v>21</v>
      </c>
      <c r="C50" s="183"/>
      <c r="D50" s="124">
        <f>-D38</f>
        <v>50</v>
      </c>
      <c r="J50" s="63" t="s">
        <v>46</v>
      </c>
    </row>
    <row r="51" spans="2:10" ht="15.75">
      <c r="B51" s="184" t="s">
        <v>15</v>
      </c>
      <c r="C51" s="185"/>
      <c r="D51" s="125">
        <f>+SUM(D48:D50)</f>
        <v>0</v>
      </c>
    </row>
  </sheetData>
  <mergeCells count="39">
    <mergeCell ref="L14:L17"/>
    <mergeCell ref="J16:J17"/>
    <mergeCell ref="K16:K17"/>
    <mergeCell ref="B4:E4"/>
    <mergeCell ref="B5:C5"/>
    <mergeCell ref="B7:E7"/>
    <mergeCell ref="H7:K7"/>
    <mergeCell ref="J10:K10"/>
    <mergeCell ref="H4:L4"/>
    <mergeCell ref="K5:L5"/>
    <mergeCell ref="J11:K11"/>
    <mergeCell ref="B13:C13"/>
    <mergeCell ref="H13:I13"/>
    <mergeCell ref="B14:C14"/>
    <mergeCell ref="H14:I14"/>
    <mergeCell ref="K14:K15"/>
    <mergeCell ref="B44:C44"/>
    <mergeCell ref="H27:I27"/>
    <mergeCell ref="I35:J35"/>
    <mergeCell ref="B36:D36"/>
    <mergeCell ref="B37:C37"/>
    <mergeCell ref="B38:C38"/>
    <mergeCell ref="B39:C39"/>
    <mergeCell ref="B48:C48"/>
    <mergeCell ref="B49:C49"/>
    <mergeCell ref="B50:C50"/>
    <mergeCell ref="B51:C51"/>
    <mergeCell ref="J14:J15"/>
    <mergeCell ref="B45:C45"/>
    <mergeCell ref="B47:D47"/>
    <mergeCell ref="J26:K26"/>
    <mergeCell ref="J22:K22"/>
    <mergeCell ref="J23:K23"/>
    <mergeCell ref="J24:K24"/>
    <mergeCell ref="J25:K25"/>
    <mergeCell ref="H26:I26"/>
    <mergeCell ref="B41:D41"/>
    <mergeCell ref="B42:C42"/>
    <mergeCell ref="B43:C43"/>
  </mergeCells>
  <pageMargins left="0.7" right="0.7" top="0.75" bottom="0.75" header="0.3" footer="0.3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Example 1</vt:lpstr>
      <vt:lpstr>Example 2</vt:lpstr>
      <vt:lpstr>'Example 1'!Área_de_impresión</vt:lpstr>
      <vt:lpstr>'Example 2'!Área_de_impresión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Taraciuk</dc:creator>
  <cp:lastModifiedBy>Juan Ignacio Galleano</cp:lastModifiedBy>
  <dcterms:created xsi:type="dcterms:W3CDTF">2019-03-28T14:48:02Z</dcterms:created>
  <dcterms:modified xsi:type="dcterms:W3CDTF">2019-05-17T19:09:26Z</dcterms:modified>
</cp:coreProperties>
</file>